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\Desktop\"/>
    </mc:Choice>
  </mc:AlternateContent>
  <xr:revisionPtr revIDLastSave="0" documentId="13_ncr:1_{138F0572-D222-444B-8DEC-261A058960F8}" xr6:coauthVersionLast="47" xr6:coauthVersionMax="47" xr10:uidLastSave="{00000000-0000-0000-0000-000000000000}"/>
  <bookViews>
    <workbookView xWindow="-120" yWindow="-120" windowWidth="24240" windowHeight="13140" xr2:uid="{3CA9C46D-8BF6-49BC-B972-68BEA9ACA097}"/>
  </bookViews>
  <sheets>
    <sheet name="Hoja1" sheetId="1" r:id="rId1"/>
  </sheets>
  <externalReferences>
    <externalReference r:id="rId2"/>
  </externalReferences>
  <definedNames>
    <definedName name="_xlnm.Print_Area" localSheetId="0">Hoja1!$A$1:$M$75</definedName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M17" i="1" l="1"/>
  <c r="L17" i="1"/>
  <c r="J17" i="1"/>
  <c r="M20" i="1"/>
  <c r="L20" i="1"/>
  <c r="J20" i="1"/>
  <c r="J11" i="1"/>
  <c r="F39" i="1"/>
  <c r="F38" i="1"/>
  <c r="F37" i="1"/>
</calcChain>
</file>

<file path=xl/sharedStrings.xml><?xml version="1.0" encoding="utf-8"?>
<sst xmlns="http://schemas.openxmlformats.org/spreadsheetml/2006/main" count="144" uniqueCount="55">
  <si>
    <t xml:space="preserve">G O B I E R N O  D E  L A  C I U D A D  D E  B U E N O S  A I R E S
M I N I S T E R I O  D E  E D U C A C I Ó N </t>
  </si>
  <si>
    <t>Punto</t>
  </si>
  <si>
    <t>CONCEPTO</t>
  </si>
  <si>
    <t>CARÁCTER</t>
  </si>
  <si>
    <t>¿Computa para el cálculo del Compl. Mínimo Garantizado?</t>
  </si>
  <si>
    <t>CATEGORIZACIÓN</t>
  </si>
  <si>
    <t>I</t>
  </si>
  <si>
    <t>Índice I</t>
  </si>
  <si>
    <t>Remunerativo Bonificable</t>
  </si>
  <si>
    <t>Si</t>
  </si>
  <si>
    <t>Valor</t>
  </si>
  <si>
    <t>II</t>
  </si>
  <si>
    <t>Suma Fija 
Decreto N° 483/05</t>
  </si>
  <si>
    <t>Valor Tope</t>
  </si>
  <si>
    <t>Jornada Completa</t>
  </si>
  <si>
    <t>Tope</t>
  </si>
  <si>
    <t>Piso</t>
  </si>
  <si>
    <t>Proporcionalidad en puntos</t>
  </si>
  <si>
    <t>Jornada Simple</t>
  </si>
  <si>
    <t>Horas Cátedra</t>
  </si>
  <si>
    <t>Valor por Hora Cátedra</t>
  </si>
  <si>
    <t>Tope en Cantidad de Horas Cátedra</t>
  </si>
  <si>
    <t>III</t>
  </si>
  <si>
    <t>Sueldo Mínimo Garantizado</t>
  </si>
  <si>
    <t>No Remunerativo No Bonificable</t>
  </si>
  <si>
    <t>IV</t>
  </si>
  <si>
    <t>Adicional Turno Extendido</t>
  </si>
  <si>
    <t>No</t>
  </si>
  <si>
    <t>V</t>
  </si>
  <si>
    <t>Adicional Especial</t>
  </si>
  <si>
    <t>Valor Jornada Completa</t>
  </si>
  <si>
    <t>Valor Jornada Simple</t>
  </si>
  <si>
    <t>Horas Cátedra hasta Nivel Secundario</t>
  </si>
  <si>
    <t>Horas Cátedra de Nivel Superior</t>
  </si>
  <si>
    <t>VI</t>
  </si>
  <si>
    <t>Valor índice Unidad de Monto Fijo</t>
  </si>
  <si>
    <t>Remunerativo No Bonificable</t>
  </si>
  <si>
    <t>Valor Índice (VIUMOF)</t>
  </si>
  <si>
    <t>VII</t>
  </si>
  <si>
    <t>Adicional Planta Transitoria Docente</t>
  </si>
  <si>
    <t>Valor por Hora Reloj</t>
  </si>
  <si>
    <t>Tope en Cantidad de Horas Reloj</t>
  </si>
  <si>
    <t>VIII</t>
  </si>
  <si>
    <t>Módulos Institucionales</t>
  </si>
  <si>
    <t>IX</t>
  </si>
  <si>
    <t>Suma Fija III Acuerdo Salarial 2020</t>
  </si>
  <si>
    <t>X</t>
  </si>
  <si>
    <t>Material Didáctico
- Docentes con escalas de antigüedad entre 0% y 60% -</t>
  </si>
  <si>
    <t>XI</t>
  </si>
  <si>
    <t>Material Didáctico R
- Docentes con escalas de antigüedad entre 70% y 120% -</t>
  </si>
  <si>
    <t>XII</t>
  </si>
  <si>
    <t>Fondo Nacional de Incentivo Docente</t>
  </si>
  <si>
    <t>XIII</t>
  </si>
  <si>
    <t>Conectividad</t>
  </si>
  <si>
    <t>ACTA SALARIAL AÑO 2021 - INCREMENTOS
DOCENTES DEL GOBIERNO DE LA CIUDAD AUTÓNOMA DE BUENOS AIRES
ANEXO I ESPECIFICACIONES TECNICAS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</si>
</sst>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.000"/>
    <numFmt numFmtId="165" formatCode="&quot;$&quot;\ #,##0.00"/>
    <numFmt numFmtId="166" formatCode="&quot;$&quot;\ #,##0.0000"/>
    <numFmt numFmtId="167" formatCode="&quot;$&quot;\ #,##0.00000"/>
    <numFmt numFmtId="168" formatCode="&quot;$&quot;\ #,##0.00000000000"/>
    <numFmt numFmtId="169" formatCode="&quot;$&quot;\ #,##0.000000000000"/>
    <numFmt numFmtId="170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7" fontId="0" fillId="2" borderId="77" xfId="0" applyNumberFormat="1" applyFont="1" applyFill="1" applyBorder="1" applyAlignment="1">
      <alignment horizontal="center" vertical="center" wrapText="1"/>
    </xf>
    <xf numFmtId="167" fontId="0" fillId="2" borderId="4" xfId="0" applyNumberFormat="1" applyFont="1" applyFill="1" applyBorder="1" applyAlignment="1">
      <alignment horizontal="center" vertical="center" wrapText="1"/>
    </xf>
    <xf numFmtId="167" fontId="0" fillId="2" borderId="76" xfId="0" applyNumberFormat="1" applyFont="1" applyFill="1" applyBorder="1" applyAlignment="1">
      <alignment horizontal="center" vertical="center" wrapText="1"/>
    </xf>
    <xf numFmtId="165" fontId="0" fillId="0" borderId="29" xfId="0" applyNumberFormat="1" applyFont="1" applyBorder="1" applyAlignment="1">
      <alignment horizontal="center" vertical="center" wrapText="1"/>
    </xf>
    <xf numFmtId="165" fontId="0" fillId="0" borderId="65" xfId="0" applyNumberFormat="1" applyFont="1" applyBorder="1" applyAlignment="1">
      <alignment horizontal="center" vertical="center" wrapText="1"/>
    </xf>
    <xf numFmtId="165" fontId="0" fillId="2" borderId="70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165" fontId="0" fillId="2" borderId="72" xfId="0" applyNumberFormat="1" applyFont="1" applyFill="1" applyBorder="1" applyAlignment="1">
      <alignment horizontal="center" vertical="center" wrapText="1"/>
    </xf>
    <xf numFmtId="165" fontId="0" fillId="2" borderId="6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5" fontId="0" fillId="2" borderId="82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5" fontId="0" fillId="2" borderId="26" xfId="0" applyNumberFormat="1" applyFont="1" applyFill="1" applyBorder="1" applyAlignment="1">
      <alignment horizontal="center" vertical="center" wrapText="1"/>
    </xf>
    <xf numFmtId="165" fontId="0" fillId="2" borderId="27" xfId="0" applyNumberFormat="1" applyFont="1" applyFill="1" applyBorder="1" applyAlignment="1">
      <alignment horizontal="center" vertical="center" wrapText="1"/>
    </xf>
    <xf numFmtId="165" fontId="0" fillId="2" borderId="8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2" borderId="25" xfId="0" applyNumberFormat="1" applyFont="1" applyFill="1" applyBorder="1" applyAlignment="1">
      <alignment horizontal="center" vertical="center" wrapText="1"/>
    </xf>
    <xf numFmtId="3" fontId="0" fillId="2" borderId="27" xfId="0" applyNumberFormat="1" applyFont="1" applyFill="1" applyBorder="1" applyAlignment="1">
      <alignment horizontal="center" vertical="center" wrapText="1"/>
    </xf>
    <xf numFmtId="3" fontId="0" fillId="2" borderId="83" xfId="0" applyNumberFormat="1" applyFont="1" applyFill="1" applyBorder="1" applyAlignment="1">
      <alignment horizontal="center" vertical="center" wrapText="1"/>
    </xf>
    <xf numFmtId="165" fontId="0" fillId="2" borderId="64" xfId="0" applyNumberFormat="1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165" fontId="0" fillId="2" borderId="84" xfId="0" applyNumberFormat="1" applyFont="1" applyFill="1" applyBorder="1" applyAlignment="1">
      <alignment horizontal="center" vertical="center" wrapText="1"/>
    </xf>
    <xf numFmtId="165" fontId="0" fillId="2" borderId="85" xfId="0" applyNumberFormat="1" applyFont="1" applyFill="1" applyBorder="1" applyAlignment="1">
      <alignment horizontal="center" vertical="center" wrapText="1"/>
    </xf>
    <xf numFmtId="166" fontId="0" fillId="2" borderId="22" xfId="0" applyNumberFormat="1" applyFont="1" applyFill="1" applyBorder="1" applyAlignment="1">
      <alignment horizontal="center" vertical="center" wrapText="1"/>
    </xf>
    <xf numFmtId="165" fontId="0" fillId="2" borderId="86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3" fontId="0" fillId="0" borderId="59" xfId="0" applyNumberFormat="1" applyFont="1" applyBorder="1" applyAlignment="1">
      <alignment horizontal="center" vertical="center" wrapText="1"/>
    </xf>
    <xf numFmtId="3" fontId="0" fillId="0" borderId="60" xfId="0" applyNumberFormat="1" applyFont="1" applyBorder="1" applyAlignment="1">
      <alignment horizontal="center" vertical="center" wrapText="1"/>
    </xf>
    <xf numFmtId="3" fontId="0" fillId="2" borderId="60" xfId="0" applyNumberFormat="1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3" fontId="0" fillId="2" borderId="87" xfId="0" applyNumberFormat="1" applyFont="1" applyFill="1" applyBorder="1" applyAlignment="1">
      <alignment horizontal="center" vertical="center" wrapText="1"/>
    </xf>
    <xf numFmtId="3" fontId="0" fillId="2" borderId="88" xfId="0" applyNumberFormat="1" applyFont="1" applyFill="1" applyBorder="1" applyAlignment="1">
      <alignment horizontal="center" vertical="center" wrapText="1"/>
    </xf>
    <xf numFmtId="165" fontId="0" fillId="2" borderId="65" xfId="0" applyNumberFormat="1" applyFont="1" applyFill="1" applyBorder="1" applyAlignment="1">
      <alignment horizontal="center" vertical="center" wrapText="1"/>
    </xf>
    <xf numFmtId="165" fontId="0" fillId="2" borderId="68" xfId="0" applyNumberFormat="1" applyFont="1" applyFill="1" applyBorder="1" applyAlignment="1">
      <alignment horizontal="center" vertical="center" wrapText="1"/>
    </xf>
    <xf numFmtId="3" fontId="0" fillId="2" borderId="64" xfId="0" applyNumberFormat="1" applyFont="1" applyFill="1" applyBorder="1" applyAlignment="1">
      <alignment horizontal="center" vertical="center" wrapText="1"/>
    </xf>
    <xf numFmtId="165" fontId="0" fillId="2" borderId="22" xfId="0" applyNumberFormat="1" applyFont="1" applyFill="1" applyBorder="1" applyAlignment="1">
      <alignment horizontal="center" vertical="center" wrapText="1"/>
    </xf>
    <xf numFmtId="165" fontId="0" fillId="2" borderId="4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2" borderId="3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32" xfId="0" applyNumberFormat="1" applyFont="1" applyFill="1" applyBorder="1" applyAlignment="1">
      <alignment horizontal="center" vertical="center" wrapText="1"/>
    </xf>
    <xf numFmtId="3" fontId="0" fillId="2" borderId="66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2" borderId="35" xfId="0" applyNumberFormat="1" applyFont="1" applyFill="1" applyBorder="1" applyAlignment="1">
      <alignment horizontal="center" vertical="center" wrapText="1"/>
    </xf>
    <xf numFmtId="165" fontId="0" fillId="2" borderId="34" xfId="0" applyNumberFormat="1" applyFont="1" applyFill="1" applyBorder="1" applyAlignment="1">
      <alignment horizontal="center" vertical="center" wrapText="1"/>
    </xf>
    <xf numFmtId="165" fontId="0" fillId="2" borderId="37" xfId="0" applyNumberFormat="1" applyFont="1" applyFill="1" applyBorder="1" applyAlignment="1">
      <alignment horizontal="center" vertical="center" wrapText="1"/>
    </xf>
    <xf numFmtId="170" fontId="0" fillId="2" borderId="13" xfId="0" applyNumberFormat="1" applyFont="1" applyFill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vertical="center" wrapText="1"/>
    </xf>
    <xf numFmtId="165" fontId="0" fillId="2" borderId="28" xfId="0" applyNumberFormat="1" applyFont="1" applyFill="1" applyBorder="1" applyAlignment="1">
      <alignment horizontal="center" vertical="center" wrapText="1"/>
    </xf>
    <xf numFmtId="168" fontId="0" fillId="2" borderId="43" xfId="0" applyNumberFormat="1" applyFont="1" applyFill="1" applyBorder="1" applyAlignment="1">
      <alignment horizontal="center" vertical="center" wrapText="1"/>
    </xf>
    <xf numFmtId="166" fontId="0" fillId="2" borderId="43" xfId="0" applyNumberFormat="1" applyFont="1" applyFill="1" applyBorder="1" applyAlignment="1">
      <alignment horizontal="center" vertical="center" wrapText="1"/>
    </xf>
    <xf numFmtId="3" fontId="0" fillId="2" borderId="65" xfId="0" applyNumberFormat="1" applyFont="1" applyFill="1" applyBorder="1" applyAlignment="1">
      <alignment horizontal="center" vertical="center" wrapText="1"/>
    </xf>
    <xf numFmtId="164" fontId="0" fillId="2" borderId="22" xfId="0" applyNumberFormat="1" applyFont="1" applyFill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 vertical="center" wrapText="1"/>
    </xf>
    <xf numFmtId="166" fontId="0" fillId="0" borderId="35" xfId="0" applyNumberFormat="1" applyFont="1" applyBorder="1" applyAlignment="1">
      <alignment horizontal="center" vertical="center" wrapText="1"/>
    </xf>
    <xf numFmtId="167" fontId="0" fillId="2" borderId="35" xfId="0" applyNumberFormat="1" applyFont="1" applyFill="1" applyBorder="1" applyAlignment="1">
      <alignment horizontal="center" vertical="center" wrapText="1"/>
    </xf>
    <xf numFmtId="166" fontId="0" fillId="2" borderId="34" xfId="0" applyNumberFormat="1" applyFont="1" applyFill="1" applyBorder="1" applyAlignment="1">
      <alignment horizontal="center" vertical="center" wrapText="1"/>
    </xf>
    <xf numFmtId="167" fontId="0" fillId="2" borderId="37" xfId="0" applyNumberFormat="1" applyFont="1" applyFill="1" applyBorder="1" applyAlignment="1">
      <alignment horizontal="center" vertical="center" wrapText="1"/>
    </xf>
    <xf numFmtId="167" fontId="0" fillId="2" borderId="13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65" fontId="0" fillId="2" borderId="19" xfId="0" applyNumberFormat="1" applyFont="1" applyFill="1" applyBorder="1" applyAlignment="1">
      <alignment horizontal="center" vertical="center" wrapText="1"/>
    </xf>
    <xf numFmtId="170" fontId="0" fillId="2" borderId="15" xfId="0" applyNumberFormat="1" applyFont="1" applyFill="1" applyBorder="1" applyAlignment="1">
      <alignment horizontal="center" vertical="center" wrapText="1"/>
    </xf>
    <xf numFmtId="165" fontId="0" fillId="2" borderId="74" xfId="0" applyNumberFormat="1" applyFont="1" applyFill="1" applyBorder="1" applyAlignment="1">
      <alignment horizontal="center" vertical="center" wrapText="1"/>
    </xf>
    <xf numFmtId="170" fontId="0" fillId="2" borderId="43" xfId="0" applyNumberFormat="1" applyFont="1" applyFill="1" applyBorder="1" applyAlignment="1">
      <alignment horizontal="center" vertical="center" wrapText="1"/>
    </xf>
    <xf numFmtId="3" fontId="0" fillId="2" borderId="69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165" fontId="0" fillId="2" borderId="41" xfId="0" applyNumberFormat="1" applyFont="1" applyFill="1" applyBorder="1" applyAlignment="1">
      <alignment horizontal="center" vertical="center" wrapText="1"/>
    </xf>
    <xf numFmtId="165" fontId="0" fillId="2" borderId="20" xfId="0" applyNumberFormat="1" applyFont="1" applyFill="1" applyBorder="1" applyAlignment="1">
      <alignment horizontal="center" vertical="center" wrapText="1"/>
    </xf>
    <xf numFmtId="165" fontId="0" fillId="2" borderId="43" xfId="0" applyNumberFormat="1" applyFont="1" applyFill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5" fontId="0" fillId="2" borderId="66" xfId="0" applyNumberFormat="1" applyFont="1" applyFill="1" applyBorder="1" applyAlignment="1">
      <alignment horizontal="center" vertical="center" wrapText="1"/>
    </xf>
    <xf numFmtId="165" fontId="0" fillId="2" borderId="12" xfId="0" applyNumberFormat="1" applyFont="1" applyFill="1" applyBorder="1" applyAlignment="1">
      <alignment horizontal="center" vertical="center" wrapText="1"/>
    </xf>
    <xf numFmtId="165" fontId="0" fillId="2" borderId="32" xfId="0" applyNumberFormat="1" applyFont="1" applyFill="1" applyBorder="1" applyAlignment="1">
      <alignment horizontal="center" vertical="center" wrapText="1"/>
    </xf>
    <xf numFmtId="165" fontId="0" fillId="2" borderId="33" xfId="0" applyNumberFormat="1" applyFont="1" applyFill="1" applyBorder="1" applyAlignment="1">
      <alignment horizontal="center" vertical="center" wrapText="1"/>
    </xf>
    <xf numFmtId="165" fontId="0" fillId="2" borderId="15" xfId="0" applyNumberFormat="1" applyFont="1" applyFill="1" applyBorder="1" applyAlignment="1">
      <alignment horizontal="center" vertical="center" wrapText="1"/>
    </xf>
    <xf numFmtId="165" fontId="0" fillId="2" borderId="40" xfId="0" applyNumberFormat="1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169" fontId="0" fillId="2" borderId="22" xfId="0" applyNumberFormat="1" applyFont="1" applyFill="1" applyBorder="1" applyAlignment="1">
      <alignment horizontal="center" vertical="center" wrapText="1"/>
    </xf>
    <xf numFmtId="3" fontId="0" fillId="2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5" fontId="0" fillId="2" borderId="71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169" fontId="0" fillId="2" borderId="43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3" fontId="0" fillId="2" borderId="45" xfId="0" applyNumberFormat="1" applyFont="1" applyFill="1" applyBorder="1" applyAlignment="1">
      <alignment horizontal="center" vertical="center" wrapText="1"/>
    </xf>
    <xf numFmtId="164" fontId="0" fillId="2" borderId="43" xfId="0" applyNumberFormat="1" applyFont="1" applyFill="1" applyBorder="1" applyAlignment="1">
      <alignment horizontal="center" vertical="center" wrapText="1"/>
    </xf>
    <xf numFmtId="3" fontId="0" fillId="2" borderId="7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165" fontId="0" fillId="2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5" fontId="0" fillId="2" borderId="24" xfId="0" applyNumberFormat="1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center" vertical="center" wrapText="1"/>
    </xf>
    <xf numFmtId="165" fontId="0" fillId="0" borderId="49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165" fontId="0" fillId="2" borderId="52" xfId="0" applyNumberFormat="1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3" fontId="0" fillId="2" borderId="59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7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17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3" fillId="0" borderId="81" xfId="0" applyFont="1" applyBorder="1" applyAlignment="1">
      <alignment vertical="center"/>
    </xf>
    <xf numFmtId="0" fontId="2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866775</xdr:colOff>
      <xdr:row>0</xdr:row>
      <xdr:rowOff>66675</xdr:rowOff>
    </xdr:from>
    <xdr:to>
      <xdr:col>7</xdr:col>
      <xdr:colOff>219075</xdr:colOff>
      <xdr:row>0</xdr:row>
      <xdr:rowOff>1078933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70B1D7-D63B-4C1F-B5E6-4AEF358B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6675"/>
          <a:ext cx="752475" cy="1012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Salario%20Docente%20y%20Presupuesto\Archivos%20paritarias%20docentes\ACUERDO%20SALARIAL%202021\Simulador%20RECT%20AS2021%20-%20M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"/>
      <sheetName val="Adición de Puntos"/>
      <sheetName val="Cambios AS2021"/>
      <sheetName val="Cargos"/>
      <sheetName val="MGJS"/>
      <sheetName val="MGJC"/>
      <sheetName val="Monto Fijo"/>
      <sheetName val="Presupuesto"/>
      <sheetName val="Parámetros"/>
      <sheetName val="ANEXO ET MODELO"/>
      <sheetName val="Salario Promedio"/>
      <sheetName val="SUPLENCIAS2020"/>
      <sheetName val="PREPOF2021"/>
      <sheetName val="PREPOT2021"/>
      <sheetName val="Liq. Tot."/>
      <sheetName val="QVD"/>
      <sheetName val="TBMF"/>
      <sheetName val="TB"/>
      <sheetName val="T1"/>
      <sheetName val="T2"/>
      <sheetName val="T3"/>
      <sheetName val="T4"/>
      <sheetName val="T5"/>
      <sheetName val="T6"/>
      <sheetName val="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8">
          <cell r="C78" t="str">
            <v>Módulos de Fortalecimiento</v>
          </cell>
        </row>
        <row r="79">
          <cell r="C79" t="str">
            <v>Módulos Inclusión Escolar</v>
          </cell>
        </row>
        <row r="80">
          <cell r="C80" t="str">
            <v>Módulos de Equipo de Asistencia Técnica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4B39-2834-4319-A1CB-B0505545B740}">
  <sheetPr>
    <pageSetUpPr fitToPage="1"/>
  </sheetPr>
  <dimension ref="A1:AB1000"/>
  <sheetViews>
    <sheetView tabSelected="1" zoomScaleNormal="100" zoomScaleSheetLayoutView="90" workbookViewId="0">
      <selection activeCell="L33" sqref="L33"/>
    </sheetView>
  </sheetViews>
  <sheetFormatPr baseColWidth="10" defaultColWidth="14.42578125" defaultRowHeight="15" x14ac:dyDescent="0.25"/>
  <cols>
    <col min="1" max="1" width="2.140625" style="130" customWidth="1"/>
    <col min="2" max="2" width="7.140625" style="141" customWidth="1"/>
    <col min="3" max="3" width="20.85546875" style="141" bestFit="1" customWidth="1"/>
    <col min="4" max="4" width="16.42578125" style="130" customWidth="1"/>
    <col min="5" max="5" width="14.28515625" style="130" customWidth="1"/>
    <col min="6" max="6" width="12.28515625" style="130" customWidth="1"/>
    <col min="7" max="7" width="21" style="130" customWidth="1"/>
    <col min="8" max="13" width="14.5703125" style="130" customWidth="1"/>
    <col min="14" max="14" width="2.140625" style="130" customWidth="1"/>
    <col min="15" max="15" width="21.85546875" style="130" customWidth="1"/>
    <col min="16" max="28" width="12.140625" style="130" customWidth="1"/>
    <col min="29" max="16384" width="14.42578125" style="130"/>
  </cols>
  <sheetData>
    <row r="1" spans="1:28" ht="96" customHeight="1" x14ac:dyDescent="0.25">
      <c r="A1" s="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54.75" customHeight="1" x14ac:dyDescent="0.25">
      <c r="A3" s="1"/>
      <c r="B3" s="183" t="s">
        <v>54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5.5" customHeight="1" thickBot="1" x14ac:dyDescent="0.3">
      <c r="A4" s="1"/>
      <c r="B4" s="138"/>
      <c r="C4" s="13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75.75" thickBot="1" x14ac:dyDescent="0.3">
      <c r="A5" s="1"/>
      <c r="B5" s="132" t="s">
        <v>1</v>
      </c>
      <c r="C5" s="133" t="s">
        <v>2</v>
      </c>
      <c r="D5" s="134" t="s">
        <v>3</v>
      </c>
      <c r="E5" s="134" t="s">
        <v>4</v>
      </c>
      <c r="F5" s="178" t="s">
        <v>5</v>
      </c>
      <c r="G5" s="179"/>
      <c r="H5" s="135">
        <v>44256</v>
      </c>
      <c r="I5" s="135">
        <v>44378</v>
      </c>
      <c r="J5" s="135">
        <v>44409</v>
      </c>
      <c r="K5" s="135">
        <v>44440</v>
      </c>
      <c r="L5" s="136">
        <v>44470</v>
      </c>
      <c r="M5" s="137">
        <v>44501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6.75" customHeight="1" thickBot="1" x14ac:dyDescent="0.3">
      <c r="A6" s="1"/>
      <c r="B6" s="132" t="s">
        <v>6</v>
      </c>
      <c r="C6" s="133" t="s">
        <v>7</v>
      </c>
      <c r="D6" s="2" t="s">
        <v>8</v>
      </c>
      <c r="E6" s="2" t="s">
        <v>9</v>
      </c>
      <c r="F6" s="180" t="s">
        <v>10</v>
      </c>
      <c r="G6" s="181"/>
      <c r="H6" s="3">
        <v>10.555</v>
      </c>
      <c r="I6" s="4">
        <v>11.515000000000001</v>
      </c>
      <c r="J6" s="5">
        <v>11.99475</v>
      </c>
      <c r="K6" s="131"/>
      <c r="L6" s="6">
        <v>12.954330000000002</v>
      </c>
      <c r="M6" s="7">
        <v>13.43412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7.75" customHeight="1" x14ac:dyDescent="0.25">
      <c r="A7" s="1"/>
      <c r="B7" s="174" t="s">
        <v>11</v>
      </c>
      <c r="C7" s="142" t="s">
        <v>12</v>
      </c>
      <c r="D7" s="148" t="s">
        <v>8</v>
      </c>
      <c r="E7" s="177" t="s">
        <v>9</v>
      </c>
      <c r="F7" s="172" t="s">
        <v>13</v>
      </c>
      <c r="G7" s="173"/>
      <c r="H7" s="8">
        <v>14040.400000000001</v>
      </c>
      <c r="I7" s="9">
        <v>15316.8</v>
      </c>
      <c r="J7" s="10">
        <v>15960</v>
      </c>
      <c r="K7" s="11"/>
      <c r="L7" s="12">
        <v>18236.400000000001</v>
      </c>
      <c r="M7" s="13">
        <v>18882.400000000001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7.75" customHeight="1" x14ac:dyDescent="0.25">
      <c r="A8" s="1"/>
      <c r="B8" s="175"/>
      <c r="C8" s="143"/>
      <c r="D8" s="149"/>
      <c r="E8" s="149"/>
      <c r="F8" s="170" t="s">
        <v>14</v>
      </c>
      <c r="G8" s="14" t="s">
        <v>15</v>
      </c>
      <c r="H8" s="8">
        <v>14040.400000000001</v>
      </c>
      <c r="I8" s="9">
        <v>15316.8</v>
      </c>
      <c r="J8" s="10">
        <v>15960</v>
      </c>
      <c r="K8" s="11"/>
      <c r="L8" s="12">
        <v>18236.400000000001</v>
      </c>
      <c r="M8" s="15">
        <v>18882.400000000001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7.75" customHeight="1" x14ac:dyDescent="0.25">
      <c r="A9" s="1"/>
      <c r="B9" s="175"/>
      <c r="C9" s="143"/>
      <c r="D9" s="149"/>
      <c r="E9" s="149"/>
      <c r="F9" s="149"/>
      <c r="G9" s="16" t="s">
        <v>16</v>
      </c>
      <c r="H9" s="17">
        <v>13848.939999999999</v>
      </c>
      <c r="I9" s="18">
        <v>14933.88</v>
      </c>
      <c r="J9" s="19">
        <v>15572.08</v>
      </c>
      <c r="K9" s="11"/>
      <c r="L9" s="20">
        <v>16657.02</v>
      </c>
      <c r="M9" s="21">
        <v>17295.22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1.5" customHeight="1" x14ac:dyDescent="0.25">
      <c r="A10" s="1"/>
      <c r="B10" s="175"/>
      <c r="C10" s="143"/>
      <c r="D10" s="149"/>
      <c r="E10" s="149"/>
      <c r="F10" s="156"/>
      <c r="G10" s="16" t="s">
        <v>17</v>
      </c>
      <c r="H10" s="22">
        <v>2070</v>
      </c>
      <c r="I10" s="23">
        <v>2070</v>
      </c>
      <c r="J10" s="24">
        <v>2070</v>
      </c>
      <c r="K10" s="11"/>
      <c r="L10" s="25">
        <v>2070</v>
      </c>
      <c r="M10" s="26">
        <v>2070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7.75" customHeight="1" x14ac:dyDescent="0.25">
      <c r="A11" s="1"/>
      <c r="B11" s="175"/>
      <c r="C11" s="143"/>
      <c r="D11" s="149"/>
      <c r="E11" s="149"/>
      <c r="F11" s="155" t="s">
        <v>18</v>
      </c>
      <c r="G11" s="16" t="s">
        <v>15</v>
      </c>
      <c r="H11" s="17">
        <v>7020.2000000000007</v>
      </c>
      <c r="I11" s="18">
        <v>7658.4</v>
      </c>
      <c r="J11" s="27">
        <f>J14*19</f>
        <v>7980</v>
      </c>
      <c r="K11" s="28"/>
      <c r="L11" s="20">
        <v>9118.2000000000007</v>
      </c>
      <c r="M11" s="29">
        <v>9441.2000000000007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7.75" customHeight="1" x14ac:dyDescent="0.25">
      <c r="A12" s="1"/>
      <c r="B12" s="175"/>
      <c r="C12" s="143"/>
      <c r="D12" s="149"/>
      <c r="E12" s="149"/>
      <c r="F12" s="149"/>
      <c r="G12" s="16" t="s">
        <v>16</v>
      </c>
      <c r="H12" s="17">
        <v>6924.4699999999993</v>
      </c>
      <c r="I12" s="18">
        <v>7466.94</v>
      </c>
      <c r="J12" s="27">
        <v>7786.04</v>
      </c>
      <c r="K12" s="28"/>
      <c r="L12" s="20">
        <v>8328.51</v>
      </c>
      <c r="M12" s="30">
        <v>8647.61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7.75" customHeight="1" x14ac:dyDescent="0.25">
      <c r="A13" s="1"/>
      <c r="B13" s="175"/>
      <c r="C13" s="143"/>
      <c r="D13" s="149"/>
      <c r="E13" s="149"/>
      <c r="F13" s="156"/>
      <c r="G13" s="16" t="s">
        <v>17</v>
      </c>
      <c r="H13" s="22">
        <v>1135</v>
      </c>
      <c r="I13" s="23">
        <v>1135</v>
      </c>
      <c r="J13" s="24">
        <v>1135</v>
      </c>
      <c r="K13" s="11"/>
      <c r="L13" s="25">
        <v>1135</v>
      </c>
      <c r="M13" s="26">
        <v>1135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7.75" customHeight="1" x14ac:dyDescent="0.25">
      <c r="A14" s="1"/>
      <c r="B14" s="175"/>
      <c r="C14" s="143"/>
      <c r="D14" s="149"/>
      <c r="E14" s="149"/>
      <c r="F14" s="155" t="s">
        <v>19</v>
      </c>
      <c r="G14" s="16" t="s">
        <v>20</v>
      </c>
      <c r="H14" s="17">
        <v>369.48421052631585</v>
      </c>
      <c r="I14" s="18">
        <v>403.07368421052632</v>
      </c>
      <c r="J14" s="19">
        <v>420</v>
      </c>
      <c r="K14" s="31"/>
      <c r="L14" s="20">
        <v>479.91</v>
      </c>
      <c r="M14" s="32">
        <v>496.91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6" customHeight="1" thickBot="1" x14ac:dyDescent="0.3">
      <c r="A15" s="1"/>
      <c r="B15" s="176"/>
      <c r="C15" s="144"/>
      <c r="D15" s="150"/>
      <c r="E15" s="150"/>
      <c r="F15" s="150"/>
      <c r="G15" s="33" t="s">
        <v>21</v>
      </c>
      <c r="H15" s="34">
        <v>38</v>
      </c>
      <c r="I15" s="35">
        <v>38</v>
      </c>
      <c r="J15" s="36">
        <v>38</v>
      </c>
      <c r="K15" s="37"/>
      <c r="L15" s="38">
        <v>38</v>
      </c>
      <c r="M15" s="39">
        <v>38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7.75" customHeight="1" x14ac:dyDescent="0.25">
      <c r="A16" s="1"/>
      <c r="B16" s="157" t="s">
        <v>22</v>
      </c>
      <c r="C16" s="171" t="s">
        <v>23</v>
      </c>
      <c r="D16" s="170" t="s">
        <v>24</v>
      </c>
      <c r="E16" s="170" t="s">
        <v>9</v>
      </c>
      <c r="F16" s="172" t="s">
        <v>13</v>
      </c>
      <c r="G16" s="173"/>
      <c r="H16" s="8">
        <v>70373.996651199996</v>
      </c>
      <c r="I16" s="9">
        <v>76773.995751199996</v>
      </c>
      <c r="J16" s="10">
        <v>80000</v>
      </c>
      <c r="K16" s="11"/>
      <c r="L16" s="12">
        <v>86720</v>
      </c>
      <c r="M16" s="13">
        <v>89920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7.75" customHeight="1" x14ac:dyDescent="0.25">
      <c r="A17" s="1"/>
      <c r="B17" s="146"/>
      <c r="C17" s="146"/>
      <c r="D17" s="149"/>
      <c r="E17" s="149"/>
      <c r="F17" s="155" t="s">
        <v>14</v>
      </c>
      <c r="G17" s="16" t="s">
        <v>15</v>
      </c>
      <c r="H17" s="17">
        <v>70373.996651199996</v>
      </c>
      <c r="I17" s="18">
        <v>76773.995751199996</v>
      </c>
      <c r="J17" s="27">
        <f>J23*J24</f>
        <v>80000</v>
      </c>
      <c r="K17" s="28"/>
      <c r="L17" s="27">
        <f t="shared" ref="L17:M17" si="0">L23*L24</f>
        <v>86720</v>
      </c>
      <c r="M17" s="27">
        <f t="shared" si="0"/>
        <v>89920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7.75" customHeight="1" x14ac:dyDescent="0.25">
      <c r="A18" s="1"/>
      <c r="B18" s="146"/>
      <c r="C18" s="146"/>
      <c r="D18" s="149"/>
      <c r="E18" s="149"/>
      <c r="F18" s="149"/>
      <c r="G18" s="16" t="s">
        <v>16</v>
      </c>
      <c r="H18" s="17">
        <v>56646.000000000007</v>
      </c>
      <c r="I18" s="18">
        <v>60841.999999999993</v>
      </c>
      <c r="J18" s="40">
        <v>63464.5</v>
      </c>
      <c r="K18" s="11"/>
      <c r="L18" s="20">
        <v>67660.5</v>
      </c>
      <c r="M18" s="41">
        <v>70283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7.75" customHeight="1" x14ac:dyDescent="0.25">
      <c r="A19" s="1"/>
      <c r="B19" s="146"/>
      <c r="C19" s="146"/>
      <c r="D19" s="149"/>
      <c r="E19" s="149"/>
      <c r="F19" s="156"/>
      <c r="G19" s="16" t="s">
        <v>17</v>
      </c>
      <c r="H19" s="22">
        <v>2070</v>
      </c>
      <c r="I19" s="23">
        <v>2070</v>
      </c>
      <c r="J19" s="24">
        <v>2070</v>
      </c>
      <c r="K19" s="11"/>
      <c r="L19" s="25">
        <v>2070</v>
      </c>
      <c r="M19" s="42">
        <v>2070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.75" customHeight="1" x14ac:dyDescent="0.25">
      <c r="A20" s="1"/>
      <c r="B20" s="146"/>
      <c r="C20" s="146"/>
      <c r="D20" s="149"/>
      <c r="E20" s="149"/>
      <c r="F20" s="155" t="s">
        <v>18</v>
      </c>
      <c r="G20" s="16" t="s">
        <v>15</v>
      </c>
      <c r="H20" s="17">
        <v>35186.998325599998</v>
      </c>
      <c r="I20" s="18">
        <v>38386.997875599998</v>
      </c>
      <c r="J20" s="27">
        <f>J23*J24/2</f>
        <v>40000</v>
      </c>
      <c r="K20" s="28"/>
      <c r="L20" s="27">
        <f t="shared" ref="L20:M20" si="1">L23*L24/2</f>
        <v>43360</v>
      </c>
      <c r="M20" s="27">
        <f t="shared" si="1"/>
        <v>44960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.75" customHeight="1" x14ac:dyDescent="0.25">
      <c r="A21" s="1"/>
      <c r="B21" s="146"/>
      <c r="C21" s="146"/>
      <c r="D21" s="149"/>
      <c r="E21" s="149"/>
      <c r="F21" s="149"/>
      <c r="G21" s="16" t="s">
        <v>16</v>
      </c>
      <c r="H21" s="17">
        <v>21305.16</v>
      </c>
      <c r="I21" s="18">
        <v>22883.32</v>
      </c>
      <c r="J21" s="27">
        <v>23869.67</v>
      </c>
      <c r="K21" s="28"/>
      <c r="L21" s="20">
        <v>25447.83</v>
      </c>
      <c r="M21" s="41">
        <v>26434.18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9.75" customHeight="1" x14ac:dyDescent="0.25">
      <c r="A22" s="1"/>
      <c r="B22" s="146"/>
      <c r="C22" s="146"/>
      <c r="D22" s="149"/>
      <c r="E22" s="149"/>
      <c r="F22" s="156"/>
      <c r="G22" s="16" t="s">
        <v>17</v>
      </c>
      <c r="H22" s="22">
        <v>1135</v>
      </c>
      <c r="I22" s="23">
        <v>1135</v>
      </c>
      <c r="J22" s="24">
        <v>1135</v>
      </c>
      <c r="K22" s="11"/>
      <c r="L22" s="25">
        <v>1135</v>
      </c>
      <c r="M22" s="42">
        <v>1135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2.25" customHeight="1" x14ac:dyDescent="0.25">
      <c r="A23" s="1"/>
      <c r="B23" s="146"/>
      <c r="C23" s="146"/>
      <c r="D23" s="149"/>
      <c r="E23" s="149"/>
      <c r="F23" s="155" t="s">
        <v>19</v>
      </c>
      <c r="G23" s="16" t="s">
        <v>20</v>
      </c>
      <c r="H23" s="17">
        <v>1759.3499162799999</v>
      </c>
      <c r="I23" s="18">
        <v>1919.34989378</v>
      </c>
      <c r="J23" s="19">
        <v>2000</v>
      </c>
      <c r="K23" s="43"/>
      <c r="L23" s="20">
        <v>2168</v>
      </c>
      <c r="M23" s="44">
        <v>2248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44.25" customHeight="1" thickBot="1" x14ac:dyDescent="0.3">
      <c r="A24" s="1"/>
      <c r="B24" s="161"/>
      <c r="C24" s="161"/>
      <c r="D24" s="162"/>
      <c r="E24" s="162"/>
      <c r="F24" s="162"/>
      <c r="G24" s="45" t="s">
        <v>21</v>
      </c>
      <c r="H24" s="46">
        <v>40</v>
      </c>
      <c r="I24" s="47">
        <v>40</v>
      </c>
      <c r="J24" s="48">
        <v>40</v>
      </c>
      <c r="K24" s="49"/>
      <c r="L24" s="50">
        <v>40</v>
      </c>
      <c r="M24" s="51">
        <v>40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41.25" customHeight="1" thickBot="1" x14ac:dyDescent="0.3">
      <c r="A25" s="1"/>
      <c r="B25" s="140" t="s">
        <v>25</v>
      </c>
      <c r="C25" s="140" t="s">
        <v>26</v>
      </c>
      <c r="D25" s="52" t="s">
        <v>24</v>
      </c>
      <c r="E25" s="52" t="s">
        <v>27</v>
      </c>
      <c r="F25" s="168" t="s">
        <v>10</v>
      </c>
      <c r="G25" s="169"/>
      <c r="H25" s="53">
        <v>7425.0000000000009</v>
      </c>
      <c r="I25" s="54">
        <v>8100</v>
      </c>
      <c r="J25" s="55">
        <v>8437.5</v>
      </c>
      <c r="K25" s="56"/>
      <c r="L25" s="57">
        <v>9112.5</v>
      </c>
      <c r="M25" s="58">
        <v>9450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7.75" customHeight="1" x14ac:dyDescent="0.25">
      <c r="A26" s="1"/>
      <c r="B26" s="157" t="s">
        <v>28</v>
      </c>
      <c r="C26" s="157" t="s">
        <v>29</v>
      </c>
      <c r="D26" s="158" t="s">
        <v>24</v>
      </c>
      <c r="E26" s="158" t="s">
        <v>27</v>
      </c>
      <c r="F26" s="159" t="s">
        <v>13</v>
      </c>
      <c r="G26" s="160"/>
      <c r="H26" s="59">
        <v>5140.0048694229508</v>
      </c>
      <c r="I26" s="60">
        <v>5140.0048694229508</v>
      </c>
      <c r="J26" s="19">
        <v>5566.2</v>
      </c>
      <c r="K26" s="61"/>
      <c r="L26" s="20">
        <v>6248.1</v>
      </c>
      <c r="M26" s="62">
        <v>6674.4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7.75" customHeight="1" x14ac:dyDescent="0.25">
      <c r="A27" s="1"/>
      <c r="B27" s="146"/>
      <c r="C27" s="146"/>
      <c r="D27" s="149"/>
      <c r="E27" s="149"/>
      <c r="F27" s="153" t="s">
        <v>30</v>
      </c>
      <c r="G27" s="154"/>
      <c r="H27" s="17">
        <v>5140.0048694229508</v>
      </c>
      <c r="I27" s="18">
        <v>5140.0048694229508</v>
      </c>
      <c r="J27" s="27">
        <v>5566.2</v>
      </c>
      <c r="K27" s="28"/>
      <c r="L27" s="20">
        <v>6248.1</v>
      </c>
      <c r="M27" s="62">
        <v>6674.4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7.75" customHeight="1" x14ac:dyDescent="0.25">
      <c r="A28" s="1"/>
      <c r="B28" s="146"/>
      <c r="C28" s="146"/>
      <c r="D28" s="149"/>
      <c r="E28" s="149"/>
      <c r="F28" s="153" t="s">
        <v>31</v>
      </c>
      <c r="G28" s="154"/>
      <c r="H28" s="17">
        <v>2570.0024347114754</v>
      </c>
      <c r="I28" s="18">
        <v>2570.0024347114754</v>
      </c>
      <c r="J28" s="27">
        <v>2783.1</v>
      </c>
      <c r="K28" s="63"/>
      <c r="L28" s="20">
        <v>3124.05</v>
      </c>
      <c r="M28" s="62">
        <v>3337.2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7.75" customHeight="1" x14ac:dyDescent="0.25">
      <c r="A29" s="1"/>
      <c r="B29" s="146"/>
      <c r="C29" s="146"/>
      <c r="D29" s="149"/>
      <c r="E29" s="149"/>
      <c r="F29" s="155" t="s">
        <v>32</v>
      </c>
      <c r="G29" s="16" t="s">
        <v>20</v>
      </c>
      <c r="H29" s="17">
        <v>171.3334956474317</v>
      </c>
      <c r="I29" s="18">
        <v>171.3334956474317</v>
      </c>
      <c r="J29" s="27">
        <v>185.54</v>
      </c>
      <c r="K29" s="64"/>
      <c r="L29" s="20">
        <v>208.27</v>
      </c>
      <c r="M29" s="41">
        <v>222.48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6" customHeight="1" x14ac:dyDescent="0.25">
      <c r="A30" s="1"/>
      <c r="B30" s="146"/>
      <c r="C30" s="146"/>
      <c r="D30" s="149"/>
      <c r="E30" s="149"/>
      <c r="F30" s="156"/>
      <c r="G30" s="16" t="s">
        <v>21</v>
      </c>
      <c r="H30" s="22">
        <v>30</v>
      </c>
      <c r="I30" s="23">
        <v>30</v>
      </c>
      <c r="J30" s="65">
        <v>30</v>
      </c>
      <c r="K30" s="11"/>
      <c r="L30" s="25">
        <v>30</v>
      </c>
      <c r="M30" s="42">
        <v>30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7.75" customHeight="1" x14ac:dyDescent="0.25">
      <c r="A31" s="1"/>
      <c r="B31" s="146"/>
      <c r="C31" s="146"/>
      <c r="D31" s="149"/>
      <c r="E31" s="149"/>
      <c r="F31" s="155" t="s">
        <v>33</v>
      </c>
      <c r="G31" s="16" t="s">
        <v>20</v>
      </c>
      <c r="H31" s="17">
        <v>214.16686955928961</v>
      </c>
      <c r="I31" s="18">
        <v>214.16686955928961</v>
      </c>
      <c r="J31" s="19">
        <v>231.92500000000001</v>
      </c>
      <c r="K31" s="66"/>
      <c r="L31" s="20">
        <v>260.33749999999998</v>
      </c>
      <c r="M31" s="44">
        <v>278.10000000000002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9" customHeight="1" thickBot="1" x14ac:dyDescent="0.3">
      <c r="A32" s="1"/>
      <c r="B32" s="161"/>
      <c r="C32" s="161"/>
      <c r="D32" s="162"/>
      <c r="E32" s="162"/>
      <c r="F32" s="162"/>
      <c r="G32" s="45" t="s">
        <v>21</v>
      </c>
      <c r="H32" s="46">
        <v>24</v>
      </c>
      <c r="I32" s="47">
        <v>24</v>
      </c>
      <c r="J32" s="48">
        <v>24</v>
      </c>
      <c r="K32" s="49"/>
      <c r="L32" s="50">
        <v>24</v>
      </c>
      <c r="M32" s="51">
        <v>24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9.75" customHeight="1" thickBot="1" x14ac:dyDescent="0.3">
      <c r="A33" s="1"/>
      <c r="B33" s="140" t="s">
        <v>34</v>
      </c>
      <c r="C33" s="140" t="s">
        <v>35</v>
      </c>
      <c r="D33" s="52" t="s">
        <v>36</v>
      </c>
      <c r="E33" s="52" t="s">
        <v>27</v>
      </c>
      <c r="F33" s="168" t="s">
        <v>37</v>
      </c>
      <c r="G33" s="169"/>
      <c r="H33" s="67">
        <v>23.183079999999997</v>
      </c>
      <c r="I33" s="68">
        <v>26.206959999999999</v>
      </c>
      <c r="J33" s="69">
        <v>28.222879999999996</v>
      </c>
      <c r="K33" s="70"/>
      <c r="L33" s="71">
        <v>31.246759999999998</v>
      </c>
      <c r="M33" s="72">
        <v>33.262679999999996</v>
      </c>
      <c r="N33" s="1"/>
      <c r="O33" s="1"/>
      <c r="P33" s="73"/>
      <c r="Q33" s="73"/>
      <c r="R33" s="73"/>
      <c r="S33" s="73"/>
      <c r="T33" s="73"/>
      <c r="U33" s="1"/>
      <c r="V33" s="1"/>
      <c r="W33" s="1"/>
      <c r="X33" s="1"/>
      <c r="Y33" s="1"/>
      <c r="Z33" s="1"/>
      <c r="AA33" s="1"/>
      <c r="AB33" s="1"/>
    </row>
    <row r="34" spans="1:28" ht="30" customHeight="1" x14ac:dyDescent="0.25">
      <c r="A34" s="1"/>
      <c r="B34" s="157" t="s">
        <v>38</v>
      </c>
      <c r="C34" s="157" t="s">
        <v>39</v>
      </c>
      <c r="D34" s="158" t="s">
        <v>36</v>
      </c>
      <c r="E34" s="158" t="s">
        <v>27</v>
      </c>
      <c r="F34" s="159" t="s">
        <v>15</v>
      </c>
      <c r="G34" s="160"/>
      <c r="H34" s="59">
        <v>12090.458488228005</v>
      </c>
      <c r="I34" s="60">
        <v>13189.591078066913</v>
      </c>
      <c r="J34" s="74">
        <f>J35*J36</f>
        <v>13755</v>
      </c>
      <c r="K34" s="75"/>
      <c r="L34" s="74">
        <v>14840</v>
      </c>
      <c r="M34" s="76">
        <v>15400</v>
      </c>
      <c r="N34" s="1"/>
      <c r="O34" s="1"/>
      <c r="P34" s="73"/>
      <c r="Q34" s="73"/>
      <c r="R34" s="73"/>
      <c r="S34" s="73"/>
      <c r="T34" s="73"/>
      <c r="U34" s="1"/>
      <c r="V34" s="1"/>
      <c r="W34" s="1"/>
      <c r="X34" s="1"/>
      <c r="Y34" s="1"/>
      <c r="Z34" s="1"/>
      <c r="AA34" s="1"/>
      <c r="AB34" s="1"/>
    </row>
    <row r="35" spans="1:28" ht="27.75" customHeight="1" x14ac:dyDescent="0.25">
      <c r="A35" s="1"/>
      <c r="B35" s="146"/>
      <c r="C35" s="146"/>
      <c r="D35" s="149"/>
      <c r="E35" s="149"/>
      <c r="F35" s="153" t="s">
        <v>40</v>
      </c>
      <c r="G35" s="154"/>
      <c r="H35" s="17">
        <v>345.44167109222872</v>
      </c>
      <c r="I35" s="18">
        <v>376.84545937334036</v>
      </c>
      <c r="J35" s="27">
        <v>393</v>
      </c>
      <c r="K35" s="77"/>
      <c r="L35" s="20">
        <v>424</v>
      </c>
      <c r="M35" s="41">
        <v>440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.75" customHeight="1" thickBot="1" x14ac:dyDescent="0.3">
      <c r="A36" s="1"/>
      <c r="B36" s="161"/>
      <c r="C36" s="161"/>
      <c r="D36" s="162"/>
      <c r="E36" s="162"/>
      <c r="F36" s="163" t="s">
        <v>41</v>
      </c>
      <c r="G36" s="164"/>
      <c r="H36" s="46">
        <v>35</v>
      </c>
      <c r="I36" s="47">
        <v>35</v>
      </c>
      <c r="J36" s="78">
        <v>35</v>
      </c>
      <c r="K36" s="79"/>
      <c r="L36" s="50">
        <v>35</v>
      </c>
      <c r="M36" s="51">
        <v>35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.75" customHeight="1" x14ac:dyDescent="0.25">
      <c r="A37" s="1"/>
      <c r="B37" s="157" t="s">
        <v>42</v>
      </c>
      <c r="C37" s="157" t="s">
        <v>43</v>
      </c>
      <c r="D37" s="158" t="s">
        <v>24</v>
      </c>
      <c r="E37" s="158" t="s">
        <v>27</v>
      </c>
      <c r="F37" s="165" t="str">
        <f>+[1]Parámetros!C78</f>
        <v>Módulos de Fortalecimiento</v>
      </c>
      <c r="G37" s="160"/>
      <c r="H37" s="59">
        <v>787.6</v>
      </c>
      <c r="I37" s="60">
        <v>859.19999999999993</v>
      </c>
      <c r="J37" s="10">
        <v>895</v>
      </c>
      <c r="K37" s="80"/>
      <c r="L37" s="81">
        <v>966.6</v>
      </c>
      <c r="M37" s="13">
        <v>1002.4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.75" customHeight="1" x14ac:dyDescent="0.25">
      <c r="A38" s="1"/>
      <c r="B38" s="146"/>
      <c r="C38" s="146"/>
      <c r="D38" s="156"/>
      <c r="E38" s="149"/>
      <c r="F38" s="166" t="str">
        <f>+[1]Parámetros!C79</f>
        <v>Módulos Inclusión Escolar</v>
      </c>
      <c r="G38" s="154"/>
      <c r="H38" s="17">
        <v>600.6</v>
      </c>
      <c r="I38" s="18">
        <v>655.19999999999993</v>
      </c>
      <c r="J38" s="27">
        <v>682.5</v>
      </c>
      <c r="K38" s="82"/>
      <c r="L38" s="20">
        <v>737.1</v>
      </c>
      <c r="M38" s="62">
        <v>764.4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6" customHeight="1" thickBot="1" x14ac:dyDescent="0.3">
      <c r="A39" s="1"/>
      <c r="B39" s="161"/>
      <c r="C39" s="161"/>
      <c r="D39" s="45" t="s">
        <v>36</v>
      </c>
      <c r="E39" s="162"/>
      <c r="F39" s="167" t="str">
        <f>+[1]Parámetros!C80</f>
        <v>Módulos de Equipo de Asistencia Técnica</v>
      </c>
      <c r="G39" s="164"/>
      <c r="H39" s="83">
        <v>500.50000000000006</v>
      </c>
      <c r="I39" s="84">
        <v>546</v>
      </c>
      <c r="J39" s="85">
        <v>568.75</v>
      </c>
      <c r="K39" s="86"/>
      <c r="L39" s="87">
        <v>614.25</v>
      </c>
      <c r="M39" s="88">
        <v>637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7.75" customHeight="1" x14ac:dyDescent="0.25">
      <c r="A40" s="1"/>
      <c r="B40" s="157" t="s">
        <v>44</v>
      </c>
      <c r="C40" s="157" t="s">
        <v>45</v>
      </c>
      <c r="D40" s="158" t="s">
        <v>24</v>
      </c>
      <c r="E40" s="158" t="s">
        <v>27</v>
      </c>
      <c r="F40" s="159" t="s">
        <v>15</v>
      </c>
      <c r="G40" s="160"/>
      <c r="H40" s="59">
        <v>9568</v>
      </c>
      <c r="I40" s="43"/>
      <c r="J40" s="43"/>
      <c r="K40" s="89"/>
      <c r="L40" s="74"/>
      <c r="M40" s="9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7.75" customHeight="1" x14ac:dyDescent="0.25">
      <c r="A41" s="1"/>
      <c r="B41" s="146"/>
      <c r="C41" s="146"/>
      <c r="D41" s="149"/>
      <c r="E41" s="149"/>
      <c r="F41" s="153" t="s">
        <v>40</v>
      </c>
      <c r="G41" s="154"/>
      <c r="H41" s="17">
        <v>273.37142857142857</v>
      </c>
      <c r="I41" s="43"/>
      <c r="J41" s="43"/>
      <c r="K41" s="43"/>
      <c r="L41" s="19"/>
      <c r="M41" s="4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7.75" customHeight="1" thickBot="1" x14ac:dyDescent="0.3">
      <c r="A42" s="1"/>
      <c r="B42" s="161"/>
      <c r="C42" s="161"/>
      <c r="D42" s="162"/>
      <c r="E42" s="162"/>
      <c r="F42" s="163" t="s">
        <v>41</v>
      </c>
      <c r="G42" s="164"/>
      <c r="H42" s="46">
        <v>35</v>
      </c>
      <c r="I42" s="79"/>
      <c r="J42" s="79"/>
      <c r="K42" s="79"/>
      <c r="L42" s="91"/>
      <c r="M42" s="9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7.75" customHeight="1" x14ac:dyDescent="0.25">
      <c r="A43" s="1"/>
      <c r="B43" s="157" t="s">
        <v>46</v>
      </c>
      <c r="C43" s="157" t="s">
        <v>47</v>
      </c>
      <c r="D43" s="158" t="s">
        <v>24</v>
      </c>
      <c r="E43" s="158" t="s">
        <v>9</v>
      </c>
      <c r="F43" s="159" t="s">
        <v>13</v>
      </c>
      <c r="G43" s="160"/>
      <c r="H43" s="59">
        <v>18268.800000000003</v>
      </c>
      <c r="I43" s="60">
        <v>19929.600000000002</v>
      </c>
      <c r="J43" s="27">
        <v>20760.000000000004</v>
      </c>
      <c r="K43" s="93"/>
      <c r="L43" s="20">
        <v>22656.800000000003</v>
      </c>
      <c r="M43" s="62">
        <v>23486.800000000003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7.75" customHeight="1" x14ac:dyDescent="0.25">
      <c r="A44" s="1"/>
      <c r="B44" s="146"/>
      <c r="C44" s="146"/>
      <c r="D44" s="149"/>
      <c r="E44" s="149"/>
      <c r="F44" s="155" t="s">
        <v>14</v>
      </c>
      <c r="G44" s="16" t="s">
        <v>15</v>
      </c>
      <c r="H44" s="17">
        <v>18268.800000000003</v>
      </c>
      <c r="I44" s="18">
        <v>19929.600000000002</v>
      </c>
      <c r="J44" s="27">
        <v>20760.000000000004</v>
      </c>
      <c r="K44" s="28"/>
      <c r="L44" s="20">
        <v>22656.800000000003</v>
      </c>
      <c r="M44" s="62">
        <v>23486.800000000003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7.75" customHeight="1" x14ac:dyDescent="0.25">
      <c r="A45" s="1"/>
      <c r="B45" s="146"/>
      <c r="C45" s="146"/>
      <c r="D45" s="149"/>
      <c r="E45" s="149"/>
      <c r="F45" s="149"/>
      <c r="G45" s="16" t="s">
        <v>16</v>
      </c>
      <c r="H45" s="17">
        <v>18019.68</v>
      </c>
      <c r="I45" s="18">
        <v>19431.36</v>
      </c>
      <c r="J45" s="19">
        <v>20261.759999999998</v>
      </c>
      <c r="K45" s="11"/>
      <c r="L45" s="20">
        <v>21673.440000000002</v>
      </c>
      <c r="M45" s="41">
        <v>22503.84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8.25" customHeight="1" x14ac:dyDescent="0.25">
      <c r="A46" s="1"/>
      <c r="B46" s="146"/>
      <c r="C46" s="146"/>
      <c r="D46" s="149"/>
      <c r="E46" s="149"/>
      <c r="F46" s="156"/>
      <c r="G46" s="16" t="s">
        <v>17</v>
      </c>
      <c r="H46" s="22">
        <v>2070</v>
      </c>
      <c r="I46" s="23">
        <v>2070</v>
      </c>
      <c r="J46" s="24">
        <v>2070</v>
      </c>
      <c r="K46" s="11"/>
      <c r="L46" s="25">
        <v>2070</v>
      </c>
      <c r="M46" s="42">
        <v>2070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7.75" customHeight="1" x14ac:dyDescent="0.25">
      <c r="A47" s="1"/>
      <c r="B47" s="146"/>
      <c r="C47" s="146"/>
      <c r="D47" s="149"/>
      <c r="E47" s="149"/>
      <c r="F47" s="155" t="s">
        <v>18</v>
      </c>
      <c r="G47" s="16" t="s">
        <v>15</v>
      </c>
      <c r="H47" s="17">
        <v>9134.4000000000015</v>
      </c>
      <c r="I47" s="18">
        <v>9964.8000000000011</v>
      </c>
      <c r="J47" s="27">
        <v>10380.000000000002</v>
      </c>
      <c r="K47" s="28"/>
      <c r="L47" s="20">
        <v>11328.400000000001</v>
      </c>
      <c r="M47" s="13">
        <v>11743.400000000001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7.75" customHeight="1" x14ac:dyDescent="0.25">
      <c r="A48" s="1"/>
      <c r="B48" s="146"/>
      <c r="C48" s="146"/>
      <c r="D48" s="149"/>
      <c r="E48" s="149"/>
      <c r="F48" s="149"/>
      <c r="G48" s="16" t="s">
        <v>16</v>
      </c>
      <c r="H48" s="17">
        <v>9009.84</v>
      </c>
      <c r="I48" s="18">
        <v>9715.68</v>
      </c>
      <c r="J48" s="19">
        <v>10130.879999999999</v>
      </c>
      <c r="K48" s="94"/>
      <c r="L48" s="20">
        <v>10836.720000000001</v>
      </c>
      <c r="M48" s="41">
        <v>11251.92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3.75" customHeight="1" x14ac:dyDescent="0.25">
      <c r="A49" s="1"/>
      <c r="B49" s="146"/>
      <c r="C49" s="146"/>
      <c r="D49" s="149"/>
      <c r="E49" s="149"/>
      <c r="F49" s="156"/>
      <c r="G49" s="16" t="s">
        <v>17</v>
      </c>
      <c r="H49" s="22">
        <v>1135</v>
      </c>
      <c r="I49" s="23">
        <v>1135</v>
      </c>
      <c r="J49" s="24">
        <v>1135</v>
      </c>
      <c r="K49" s="11"/>
      <c r="L49" s="25">
        <v>1135</v>
      </c>
      <c r="M49" s="42">
        <v>1135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7.75" customHeight="1" x14ac:dyDescent="0.25">
      <c r="A50" s="1"/>
      <c r="B50" s="146"/>
      <c r="C50" s="146"/>
      <c r="D50" s="149"/>
      <c r="E50" s="149"/>
      <c r="F50" s="155" t="s">
        <v>19</v>
      </c>
      <c r="G50" s="16" t="s">
        <v>20</v>
      </c>
      <c r="H50" s="17">
        <v>480.75789473684216</v>
      </c>
      <c r="I50" s="18">
        <v>524.46315789473692</v>
      </c>
      <c r="J50" s="19">
        <v>546.31579999999997</v>
      </c>
      <c r="K50" s="66"/>
      <c r="L50" s="20">
        <v>596.23159999999996</v>
      </c>
      <c r="M50" s="13">
        <v>618.07368421052638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44.25" customHeight="1" thickBot="1" x14ac:dyDescent="0.3">
      <c r="A51" s="1"/>
      <c r="B51" s="161"/>
      <c r="C51" s="161"/>
      <c r="D51" s="162"/>
      <c r="E51" s="162"/>
      <c r="F51" s="162"/>
      <c r="G51" s="45" t="s">
        <v>21</v>
      </c>
      <c r="H51" s="46">
        <v>38</v>
      </c>
      <c r="I51" s="47">
        <v>38</v>
      </c>
      <c r="J51" s="48">
        <v>38</v>
      </c>
      <c r="K51" s="49"/>
      <c r="L51" s="50">
        <v>38</v>
      </c>
      <c r="M51" s="95">
        <v>38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7.75" customHeight="1" x14ac:dyDescent="0.25">
      <c r="A52" s="1"/>
      <c r="B52" s="157" t="s">
        <v>48</v>
      </c>
      <c r="C52" s="157" t="s">
        <v>49</v>
      </c>
      <c r="D52" s="158" t="s">
        <v>36</v>
      </c>
      <c r="E52" s="158" t="s">
        <v>9</v>
      </c>
      <c r="F52" s="159" t="s">
        <v>13</v>
      </c>
      <c r="G52" s="160"/>
      <c r="H52" s="59">
        <v>22637.918215613387</v>
      </c>
      <c r="I52" s="60">
        <v>24695.910780669146</v>
      </c>
      <c r="J52" s="27">
        <v>25724.906999999999</v>
      </c>
      <c r="K52" s="93"/>
      <c r="L52" s="20">
        <v>28075.34</v>
      </c>
      <c r="M52" s="62">
        <v>29103.858</v>
      </c>
      <c r="N52" s="1"/>
      <c r="O52" s="9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7.75" customHeight="1" x14ac:dyDescent="0.25">
      <c r="A53" s="1"/>
      <c r="B53" s="146"/>
      <c r="C53" s="146"/>
      <c r="D53" s="149"/>
      <c r="E53" s="149"/>
      <c r="F53" s="155" t="s">
        <v>14</v>
      </c>
      <c r="G53" s="16" t="s">
        <v>15</v>
      </c>
      <c r="H53" s="17">
        <v>22637.918215613387</v>
      </c>
      <c r="I53" s="18">
        <v>24695.910780669146</v>
      </c>
      <c r="J53" s="27">
        <v>25724.906999999999</v>
      </c>
      <c r="K53" s="28"/>
      <c r="L53" s="20">
        <v>28075.34</v>
      </c>
      <c r="M53" s="62">
        <v>29103.858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.75" customHeight="1" x14ac:dyDescent="0.25">
      <c r="A54" s="1"/>
      <c r="B54" s="146"/>
      <c r="C54" s="146"/>
      <c r="D54" s="149"/>
      <c r="E54" s="149"/>
      <c r="F54" s="149"/>
      <c r="G54" s="16" t="s">
        <v>16</v>
      </c>
      <c r="H54" s="17">
        <v>22329.219330855016</v>
      </c>
      <c r="I54" s="18">
        <v>24078.513011152416</v>
      </c>
      <c r="J54" s="27">
        <v>25107.509290000002</v>
      </c>
      <c r="K54" s="28"/>
      <c r="L54" s="97">
        <v>26856.802970000001</v>
      </c>
      <c r="M54" s="41">
        <v>27885.79925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7.75" customHeight="1" x14ac:dyDescent="0.25">
      <c r="A55" s="1"/>
      <c r="B55" s="146"/>
      <c r="C55" s="146"/>
      <c r="D55" s="149"/>
      <c r="E55" s="149"/>
      <c r="F55" s="156"/>
      <c r="G55" s="16" t="s">
        <v>17</v>
      </c>
      <c r="H55" s="22">
        <v>2070</v>
      </c>
      <c r="I55" s="23">
        <v>2070</v>
      </c>
      <c r="J55" s="65">
        <v>2070</v>
      </c>
      <c r="K55" s="98"/>
      <c r="L55" s="42">
        <v>2070</v>
      </c>
      <c r="M55" s="42">
        <v>2070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7.75" customHeight="1" x14ac:dyDescent="0.25">
      <c r="A56" s="1"/>
      <c r="B56" s="146"/>
      <c r="C56" s="146"/>
      <c r="D56" s="149"/>
      <c r="E56" s="149"/>
      <c r="F56" s="155" t="s">
        <v>18</v>
      </c>
      <c r="G56" s="16" t="s">
        <v>15</v>
      </c>
      <c r="H56" s="17">
        <v>11318.959107806693</v>
      </c>
      <c r="I56" s="18">
        <v>12347.955390334573</v>
      </c>
      <c r="J56" s="27">
        <v>12862.4535</v>
      </c>
      <c r="K56" s="99"/>
      <c r="L56" s="12">
        <v>14037.6703</v>
      </c>
      <c r="M56" s="13">
        <v>14551.929</v>
      </c>
      <c r="N56" s="1"/>
      <c r="O56" s="10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7.75" customHeight="1" x14ac:dyDescent="0.25">
      <c r="A57" s="1"/>
      <c r="B57" s="146"/>
      <c r="C57" s="146"/>
      <c r="D57" s="149"/>
      <c r="E57" s="149"/>
      <c r="F57" s="149"/>
      <c r="G57" s="16" t="s">
        <v>16</v>
      </c>
      <c r="H57" s="17">
        <v>11164.609665427508</v>
      </c>
      <c r="I57" s="18">
        <v>12039.256505576208</v>
      </c>
      <c r="J57" s="27">
        <v>12553.7546</v>
      </c>
      <c r="K57" s="99"/>
      <c r="L57" s="97">
        <v>13428.401400000001</v>
      </c>
      <c r="M57" s="41">
        <v>13942.898999999999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7.75" customHeight="1" x14ac:dyDescent="0.25">
      <c r="A58" s="1"/>
      <c r="B58" s="146"/>
      <c r="C58" s="146"/>
      <c r="D58" s="149"/>
      <c r="E58" s="149"/>
      <c r="F58" s="156"/>
      <c r="G58" s="16" t="s">
        <v>17</v>
      </c>
      <c r="H58" s="22">
        <v>1135</v>
      </c>
      <c r="I58" s="23">
        <v>1135</v>
      </c>
      <c r="J58" s="101">
        <v>1135</v>
      </c>
      <c r="K58" s="98"/>
      <c r="L58" s="42">
        <v>1135</v>
      </c>
      <c r="M58" s="42">
        <v>1135</v>
      </c>
      <c r="N58" s="1"/>
      <c r="O58" s="10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7.75" customHeight="1" x14ac:dyDescent="0.25">
      <c r="A59" s="1"/>
      <c r="B59" s="146"/>
      <c r="C59" s="146"/>
      <c r="D59" s="149"/>
      <c r="E59" s="149"/>
      <c r="F59" s="155" t="s">
        <v>19</v>
      </c>
      <c r="G59" s="16" t="s">
        <v>20</v>
      </c>
      <c r="H59" s="17">
        <v>595.73468988456284</v>
      </c>
      <c r="I59" s="18">
        <v>649.8923889649775</v>
      </c>
      <c r="J59" s="27">
        <v>676.97119999999995</v>
      </c>
      <c r="K59" s="102"/>
      <c r="L59" s="12">
        <v>738.82470000000001</v>
      </c>
      <c r="M59" s="13">
        <v>765.89099999999996</v>
      </c>
      <c r="N59" s="1"/>
      <c r="O59" s="10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9.75" customHeight="1" thickBot="1" x14ac:dyDescent="0.3">
      <c r="A60" s="1"/>
      <c r="B60" s="161"/>
      <c r="C60" s="161"/>
      <c r="D60" s="162"/>
      <c r="E60" s="162"/>
      <c r="F60" s="162"/>
      <c r="G60" s="45" t="s">
        <v>21</v>
      </c>
      <c r="H60" s="46">
        <v>38</v>
      </c>
      <c r="I60" s="47">
        <v>38</v>
      </c>
      <c r="J60" s="48">
        <v>38</v>
      </c>
      <c r="K60" s="49"/>
      <c r="L60" s="103">
        <v>38</v>
      </c>
      <c r="M60" s="95">
        <v>38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7.75" customHeight="1" x14ac:dyDescent="0.25">
      <c r="A61" s="1"/>
      <c r="B61" s="157" t="s">
        <v>50</v>
      </c>
      <c r="C61" s="157" t="s">
        <v>51</v>
      </c>
      <c r="D61" s="158" t="s">
        <v>24</v>
      </c>
      <c r="E61" s="158" t="s">
        <v>27</v>
      </c>
      <c r="F61" s="159" t="s">
        <v>13</v>
      </c>
      <c r="G61" s="160"/>
      <c r="H61" s="60">
        <v>4840</v>
      </c>
      <c r="I61" s="104"/>
      <c r="J61" s="105"/>
      <c r="K61" s="106">
        <v>5660</v>
      </c>
      <c r="L61" s="107"/>
      <c r="M61" s="10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7.75" customHeight="1" x14ac:dyDescent="0.25">
      <c r="A62" s="1"/>
      <c r="B62" s="146"/>
      <c r="C62" s="146"/>
      <c r="D62" s="149"/>
      <c r="E62" s="149"/>
      <c r="F62" s="153" t="s">
        <v>30</v>
      </c>
      <c r="G62" s="154"/>
      <c r="H62" s="18">
        <v>4840</v>
      </c>
      <c r="I62" s="109"/>
      <c r="J62" s="110"/>
      <c r="K62" s="111">
        <v>5660</v>
      </c>
      <c r="L62" s="98"/>
      <c r="M62" s="1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7.75" customHeight="1" x14ac:dyDescent="0.25">
      <c r="A63" s="1"/>
      <c r="B63" s="146"/>
      <c r="C63" s="146"/>
      <c r="D63" s="149"/>
      <c r="E63" s="149"/>
      <c r="F63" s="153" t="s">
        <v>31</v>
      </c>
      <c r="G63" s="154"/>
      <c r="H63" s="18">
        <v>2420</v>
      </c>
      <c r="I63" s="109"/>
      <c r="J63" s="110"/>
      <c r="K63" s="111">
        <v>2830</v>
      </c>
      <c r="L63" s="98"/>
      <c r="M63" s="1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7.75" customHeight="1" x14ac:dyDescent="0.25">
      <c r="A64" s="1"/>
      <c r="B64" s="146"/>
      <c r="C64" s="146"/>
      <c r="D64" s="149"/>
      <c r="E64" s="149"/>
      <c r="F64" s="155" t="s">
        <v>32</v>
      </c>
      <c r="G64" s="16" t="s">
        <v>20</v>
      </c>
      <c r="H64" s="18">
        <v>161.33333333333334</v>
      </c>
      <c r="I64" s="113"/>
      <c r="J64" s="114"/>
      <c r="K64" s="111">
        <v>188.66666666666666</v>
      </c>
      <c r="L64" s="98"/>
      <c r="M64" s="1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8.25" customHeight="1" x14ac:dyDescent="0.25">
      <c r="A65" s="1"/>
      <c r="B65" s="146"/>
      <c r="C65" s="146"/>
      <c r="D65" s="149"/>
      <c r="E65" s="149"/>
      <c r="F65" s="156"/>
      <c r="G65" s="16" t="s">
        <v>21</v>
      </c>
      <c r="H65" s="23">
        <v>30</v>
      </c>
      <c r="I65" s="109"/>
      <c r="J65" s="110"/>
      <c r="K65" s="115">
        <v>30</v>
      </c>
      <c r="L65" s="98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7.75" customHeight="1" x14ac:dyDescent="0.25">
      <c r="A66" s="1"/>
      <c r="B66" s="146"/>
      <c r="C66" s="146"/>
      <c r="D66" s="149"/>
      <c r="E66" s="149"/>
      <c r="F66" s="155" t="s">
        <v>33</v>
      </c>
      <c r="G66" s="16" t="s">
        <v>20</v>
      </c>
      <c r="H66" s="18">
        <v>201.66666666666666</v>
      </c>
      <c r="I66" s="113"/>
      <c r="J66" s="114"/>
      <c r="K66" s="111">
        <v>235.83333333333334</v>
      </c>
      <c r="L66" s="98"/>
      <c r="M66" s="1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41.25" customHeight="1" thickBot="1" x14ac:dyDescent="0.3">
      <c r="A67" s="1"/>
      <c r="B67" s="146"/>
      <c r="C67" s="146"/>
      <c r="D67" s="149"/>
      <c r="E67" s="149"/>
      <c r="F67" s="149"/>
      <c r="G67" s="116" t="s">
        <v>21</v>
      </c>
      <c r="H67" s="117">
        <v>24</v>
      </c>
      <c r="I67" s="109"/>
      <c r="J67" s="110"/>
      <c r="K67" s="118">
        <v>24</v>
      </c>
      <c r="L67" s="98"/>
      <c r="M67" s="1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7.75" customHeight="1" x14ac:dyDescent="0.25">
      <c r="A68" s="1"/>
      <c r="B68" s="142" t="s">
        <v>52</v>
      </c>
      <c r="C68" s="145" t="s">
        <v>53</v>
      </c>
      <c r="D68" s="148" t="s">
        <v>24</v>
      </c>
      <c r="E68" s="148" t="s">
        <v>27</v>
      </c>
      <c r="F68" s="151" t="s">
        <v>13</v>
      </c>
      <c r="G68" s="152"/>
      <c r="H68" s="119">
        <v>1420</v>
      </c>
      <c r="I68" s="120"/>
      <c r="J68" s="121"/>
      <c r="K68" s="122">
        <v>2000</v>
      </c>
      <c r="L68" s="123"/>
      <c r="M68" s="12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7.75" customHeight="1" x14ac:dyDescent="0.25">
      <c r="A69" s="1"/>
      <c r="B69" s="143"/>
      <c r="C69" s="146"/>
      <c r="D69" s="149"/>
      <c r="E69" s="149"/>
      <c r="F69" s="153" t="s">
        <v>30</v>
      </c>
      <c r="G69" s="154"/>
      <c r="H69" s="18">
        <v>1420</v>
      </c>
      <c r="I69" s="109"/>
      <c r="J69" s="110"/>
      <c r="K69" s="111">
        <v>2000</v>
      </c>
      <c r="L69" s="98"/>
      <c r="M69" s="1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7.75" customHeight="1" x14ac:dyDescent="0.25">
      <c r="A70" s="1"/>
      <c r="B70" s="143"/>
      <c r="C70" s="146"/>
      <c r="D70" s="149"/>
      <c r="E70" s="149"/>
      <c r="F70" s="153" t="s">
        <v>31</v>
      </c>
      <c r="G70" s="154"/>
      <c r="H70" s="18">
        <v>710</v>
      </c>
      <c r="I70" s="109"/>
      <c r="J70" s="110"/>
      <c r="K70" s="111">
        <v>1000</v>
      </c>
      <c r="L70" s="98"/>
      <c r="M70" s="1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7.75" customHeight="1" x14ac:dyDescent="0.25">
      <c r="A71" s="1"/>
      <c r="B71" s="143"/>
      <c r="C71" s="146"/>
      <c r="D71" s="149"/>
      <c r="E71" s="149"/>
      <c r="F71" s="155" t="s">
        <v>32</v>
      </c>
      <c r="G71" s="16" t="s">
        <v>20</v>
      </c>
      <c r="H71" s="18">
        <v>47.333333333333336</v>
      </c>
      <c r="I71" s="113"/>
      <c r="J71" s="114"/>
      <c r="K71" s="111">
        <v>66.666666666666671</v>
      </c>
      <c r="L71" s="98"/>
      <c r="M71" s="1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42.75" customHeight="1" x14ac:dyDescent="0.25">
      <c r="A72" s="1"/>
      <c r="B72" s="143"/>
      <c r="C72" s="146"/>
      <c r="D72" s="149"/>
      <c r="E72" s="149"/>
      <c r="F72" s="156"/>
      <c r="G72" s="16" t="s">
        <v>21</v>
      </c>
      <c r="H72" s="23">
        <v>30</v>
      </c>
      <c r="I72" s="109"/>
      <c r="J72" s="110"/>
      <c r="K72" s="115">
        <v>30</v>
      </c>
      <c r="L72" s="98"/>
      <c r="M72" s="1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7.75" customHeight="1" x14ac:dyDescent="0.25">
      <c r="A73" s="1"/>
      <c r="B73" s="143"/>
      <c r="C73" s="146"/>
      <c r="D73" s="149"/>
      <c r="E73" s="149"/>
      <c r="F73" s="155" t="s">
        <v>33</v>
      </c>
      <c r="G73" s="16" t="s">
        <v>20</v>
      </c>
      <c r="H73" s="18">
        <v>59.166666666666664</v>
      </c>
      <c r="I73" s="113"/>
      <c r="J73" s="114"/>
      <c r="K73" s="111">
        <v>83.333333333333329</v>
      </c>
      <c r="L73" s="98"/>
      <c r="M73" s="1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41.25" customHeight="1" thickBot="1" x14ac:dyDescent="0.3">
      <c r="A74" s="1"/>
      <c r="B74" s="144"/>
      <c r="C74" s="147"/>
      <c r="D74" s="150"/>
      <c r="E74" s="150"/>
      <c r="F74" s="150"/>
      <c r="G74" s="33" t="s">
        <v>21</v>
      </c>
      <c r="H74" s="35">
        <v>24</v>
      </c>
      <c r="I74" s="125"/>
      <c r="J74" s="126"/>
      <c r="K74" s="127">
        <v>24</v>
      </c>
      <c r="L74" s="128"/>
      <c r="M74" s="12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1.75" customHeight="1" x14ac:dyDescent="0.25">
      <c r="A75" s="1"/>
      <c r="B75" s="139"/>
      <c r="C75" s="13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7.75" customHeight="1" x14ac:dyDescent="0.25">
      <c r="A76" s="1"/>
      <c r="B76" s="139"/>
      <c r="C76" s="13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7.75" customHeight="1" x14ac:dyDescent="0.25">
      <c r="A77" s="1"/>
      <c r="B77" s="139"/>
      <c r="C77" s="13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7.75" customHeight="1" x14ac:dyDescent="0.25">
      <c r="A78" s="1"/>
      <c r="B78" s="139"/>
      <c r="C78" s="13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7.75" customHeight="1" x14ac:dyDescent="0.25">
      <c r="A79" s="1"/>
      <c r="B79" s="139"/>
      <c r="C79" s="13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7.75" customHeight="1" x14ac:dyDescent="0.25">
      <c r="A80" s="1"/>
      <c r="B80" s="139"/>
      <c r="C80" s="13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7.75" customHeight="1" x14ac:dyDescent="0.25">
      <c r="A81" s="1"/>
      <c r="B81" s="139"/>
      <c r="C81" s="13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7.75" customHeight="1" x14ac:dyDescent="0.25">
      <c r="A82" s="1"/>
      <c r="B82" s="139"/>
      <c r="C82" s="13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7.75" customHeight="1" x14ac:dyDescent="0.25">
      <c r="A83" s="1"/>
      <c r="B83" s="139"/>
      <c r="C83" s="13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7.75" customHeight="1" x14ac:dyDescent="0.25">
      <c r="A84" s="1"/>
      <c r="B84" s="139"/>
      <c r="C84" s="13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7.75" customHeight="1" x14ac:dyDescent="0.25">
      <c r="A85" s="1"/>
      <c r="B85" s="139"/>
      <c r="C85" s="13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7.75" customHeight="1" x14ac:dyDescent="0.25">
      <c r="A86" s="1"/>
      <c r="B86" s="139"/>
      <c r="C86" s="13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7.75" customHeight="1" x14ac:dyDescent="0.25">
      <c r="A87" s="1"/>
      <c r="B87" s="139"/>
      <c r="C87" s="13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7.75" customHeight="1" x14ac:dyDescent="0.25">
      <c r="A88" s="1"/>
      <c r="B88" s="139"/>
      <c r="C88" s="13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7.75" customHeight="1" x14ac:dyDescent="0.25">
      <c r="A89" s="1"/>
      <c r="B89" s="139"/>
      <c r="C89" s="13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7.75" customHeight="1" x14ac:dyDescent="0.25">
      <c r="A90" s="1"/>
      <c r="B90" s="139"/>
      <c r="C90" s="13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7.75" customHeight="1" x14ac:dyDescent="0.25">
      <c r="A91" s="1"/>
      <c r="B91" s="139"/>
      <c r="C91" s="13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7.75" customHeight="1" x14ac:dyDescent="0.25">
      <c r="A92" s="1"/>
      <c r="B92" s="139"/>
      <c r="C92" s="13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7.75" customHeight="1" x14ac:dyDescent="0.25">
      <c r="A93" s="1"/>
      <c r="B93" s="139"/>
      <c r="C93" s="13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7.75" customHeight="1" x14ac:dyDescent="0.25">
      <c r="A94" s="1"/>
      <c r="B94" s="139"/>
      <c r="C94" s="13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7.75" customHeight="1" x14ac:dyDescent="0.25">
      <c r="A95" s="1"/>
      <c r="B95" s="139"/>
      <c r="C95" s="13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7.75" customHeight="1" x14ac:dyDescent="0.25">
      <c r="A96" s="1"/>
      <c r="B96" s="139"/>
      <c r="C96" s="13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7.75" customHeight="1" x14ac:dyDescent="0.25">
      <c r="A97" s="1"/>
      <c r="B97" s="139"/>
      <c r="C97" s="13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7.75" customHeight="1" x14ac:dyDescent="0.25">
      <c r="A98" s="1"/>
      <c r="B98" s="139"/>
      <c r="C98" s="13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7.75" customHeight="1" x14ac:dyDescent="0.25">
      <c r="A99" s="1"/>
      <c r="B99" s="139"/>
      <c r="C99" s="13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7.75" customHeight="1" x14ac:dyDescent="0.25">
      <c r="A100" s="1"/>
      <c r="B100" s="139"/>
      <c r="C100" s="13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7.75" customHeight="1" x14ac:dyDescent="0.25">
      <c r="A101" s="1"/>
      <c r="B101" s="139"/>
      <c r="C101" s="13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7.75" customHeight="1" x14ac:dyDescent="0.25">
      <c r="A102" s="1"/>
      <c r="B102" s="139"/>
      <c r="C102" s="13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7.75" customHeight="1" x14ac:dyDescent="0.25">
      <c r="A103" s="1"/>
      <c r="B103" s="139"/>
      <c r="C103" s="13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7.75" customHeight="1" x14ac:dyDescent="0.25">
      <c r="A104" s="1"/>
      <c r="B104" s="139"/>
      <c r="C104" s="13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7.75" customHeight="1" x14ac:dyDescent="0.25">
      <c r="A105" s="1"/>
      <c r="B105" s="139"/>
      <c r="C105" s="13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7.75" customHeight="1" x14ac:dyDescent="0.25">
      <c r="A106" s="1"/>
      <c r="B106" s="139"/>
      <c r="C106" s="13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7.75" customHeight="1" x14ac:dyDescent="0.25">
      <c r="A107" s="1"/>
      <c r="B107" s="139"/>
      <c r="C107" s="13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7.75" customHeight="1" x14ac:dyDescent="0.25">
      <c r="A108" s="1"/>
      <c r="B108" s="139"/>
      <c r="C108" s="13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7.75" customHeight="1" x14ac:dyDescent="0.25">
      <c r="A109" s="1"/>
      <c r="B109" s="139"/>
      <c r="C109" s="13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7.75" customHeight="1" x14ac:dyDescent="0.25">
      <c r="A110" s="1"/>
      <c r="B110" s="139"/>
      <c r="C110" s="13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7.75" customHeight="1" x14ac:dyDescent="0.25">
      <c r="A111" s="1"/>
      <c r="B111" s="139"/>
      <c r="C111" s="13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7.75" customHeight="1" x14ac:dyDescent="0.25">
      <c r="A112" s="1"/>
      <c r="B112" s="139"/>
      <c r="C112" s="13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7.75" customHeight="1" x14ac:dyDescent="0.25">
      <c r="A113" s="1"/>
      <c r="B113" s="139"/>
      <c r="C113" s="13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7.75" customHeight="1" x14ac:dyDescent="0.25">
      <c r="A114" s="1"/>
      <c r="B114" s="139"/>
      <c r="C114" s="13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7.75" customHeight="1" x14ac:dyDescent="0.25">
      <c r="A115" s="1"/>
      <c r="B115" s="139"/>
      <c r="C115" s="13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7.75" customHeight="1" x14ac:dyDescent="0.25">
      <c r="A116" s="1"/>
      <c r="B116" s="139"/>
      <c r="C116" s="13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7.75" customHeight="1" x14ac:dyDescent="0.25">
      <c r="A117" s="1"/>
      <c r="B117" s="139"/>
      <c r="C117" s="13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7.75" customHeight="1" x14ac:dyDescent="0.25">
      <c r="A118" s="1"/>
      <c r="B118" s="139"/>
      <c r="C118" s="13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7.75" customHeight="1" x14ac:dyDescent="0.25">
      <c r="A119" s="1"/>
      <c r="B119" s="139"/>
      <c r="C119" s="13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7.75" customHeight="1" x14ac:dyDescent="0.25">
      <c r="A120" s="1"/>
      <c r="B120" s="139"/>
      <c r="C120" s="13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7.75" customHeight="1" x14ac:dyDescent="0.25">
      <c r="A121" s="1"/>
      <c r="B121" s="139"/>
      <c r="C121" s="13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7.75" customHeight="1" x14ac:dyDescent="0.25">
      <c r="A122" s="1"/>
      <c r="B122" s="139"/>
      <c r="C122" s="13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7.75" customHeight="1" x14ac:dyDescent="0.25">
      <c r="A123" s="1"/>
      <c r="B123" s="139"/>
      <c r="C123" s="13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7.75" customHeight="1" x14ac:dyDescent="0.25">
      <c r="A124" s="1"/>
      <c r="B124" s="139"/>
      <c r="C124" s="13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7.75" customHeight="1" x14ac:dyDescent="0.25">
      <c r="A125" s="1"/>
      <c r="B125" s="139"/>
      <c r="C125" s="13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7.75" customHeight="1" x14ac:dyDescent="0.25">
      <c r="A126" s="1"/>
      <c r="B126" s="139"/>
      <c r="C126" s="13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7.75" customHeight="1" x14ac:dyDescent="0.25">
      <c r="A127" s="1"/>
      <c r="B127" s="139"/>
      <c r="C127" s="13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7.75" customHeight="1" x14ac:dyDescent="0.25">
      <c r="A128" s="1"/>
      <c r="B128" s="139"/>
      <c r="C128" s="13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7.75" customHeight="1" x14ac:dyDescent="0.25">
      <c r="A129" s="1"/>
      <c r="B129" s="139"/>
      <c r="C129" s="13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7.75" customHeight="1" x14ac:dyDescent="0.25">
      <c r="A130" s="1"/>
      <c r="B130" s="139"/>
      <c r="C130" s="13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7.75" customHeight="1" x14ac:dyDescent="0.25">
      <c r="A131" s="1"/>
      <c r="B131" s="139"/>
      <c r="C131" s="13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7.75" customHeight="1" x14ac:dyDescent="0.25">
      <c r="A132" s="1"/>
      <c r="B132" s="139"/>
      <c r="C132" s="13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7.75" customHeight="1" x14ac:dyDescent="0.25">
      <c r="A133" s="1"/>
      <c r="B133" s="139"/>
      <c r="C133" s="13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7.75" customHeight="1" x14ac:dyDescent="0.25">
      <c r="A134" s="1"/>
      <c r="B134" s="139"/>
      <c r="C134" s="13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7.75" customHeight="1" x14ac:dyDescent="0.25">
      <c r="A135" s="1"/>
      <c r="B135" s="139"/>
      <c r="C135" s="13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7.75" customHeight="1" x14ac:dyDescent="0.25">
      <c r="A136" s="1"/>
      <c r="B136" s="139"/>
      <c r="C136" s="13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7.75" customHeight="1" x14ac:dyDescent="0.25">
      <c r="A137" s="1"/>
      <c r="B137" s="139"/>
      <c r="C137" s="13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7.75" customHeight="1" x14ac:dyDescent="0.25">
      <c r="A138" s="1"/>
      <c r="B138" s="139"/>
      <c r="C138" s="13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7.75" customHeight="1" x14ac:dyDescent="0.25">
      <c r="A139" s="1"/>
      <c r="B139" s="139"/>
      <c r="C139" s="13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7.75" customHeight="1" x14ac:dyDescent="0.25">
      <c r="A140" s="1"/>
      <c r="B140" s="139"/>
      <c r="C140" s="13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7.75" customHeight="1" x14ac:dyDescent="0.25">
      <c r="A141" s="1"/>
      <c r="B141" s="139"/>
      <c r="C141" s="13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7.75" customHeight="1" x14ac:dyDescent="0.25">
      <c r="A142" s="1"/>
      <c r="B142" s="139"/>
      <c r="C142" s="13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7.75" customHeight="1" x14ac:dyDescent="0.25">
      <c r="A143" s="1"/>
      <c r="B143" s="139"/>
      <c r="C143" s="13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7.75" customHeight="1" x14ac:dyDescent="0.25">
      <c r="A144" s="1"/>
      <c r="B144" s="139"/>
      <c r="C144" s="13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7.75" customHeight="1" x14ac:dyDescent="0.25">
      <c r="A145" s="1"/>
      <c r="B145" s="139"/>
      <c r="C145" s="13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7.75" customHeight="1" x14ac:dyDescent="0.25">
      <c r="A146" s="1"/>
      <c r="B146" s="139"/>
      <c r="C146" s="13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7.75" customHeight="1" x14ac:dyDescent="0.25">
      <c r="A147" s="1"/>
      <c r="B147" s="139"/>
      <c r="C147" s="13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7.75" customHeight="1" x14ac:dyDescent="0.25">
      <c r="A148" s="1"/>
      <c r="B148" s="139"/>
      <c r="C148" s="13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7.75" customHeight="1" x14ac:dyDescent="0.25">
      <c r="A149" s="1"/>
      <c r="B149" s="139"/>
      <c r="C149" s="13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7.75" customHeight="1" x14ac:dyDescent="0.25">
      <c r="A150" s="1"/>
      <c r="B150" s="139"/>
      <c r="C150" s="13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7.75" customHeight="1" x14ac:dyDescent="0.25">
      <c r="A151" s="1"/>
      <c r="B151" s="139"/>
      <c r="C151" s="13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7.75" customHeight="1" x14ac:dyDescent="0.25">
      <c r="A152" s="1"/>
      <c r="B152" s="139"/>
      <c r="C152" s="13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7.75" customHeight="1" x14ac:dyDescent="0.25">
      <c r="A153" s="1"/>
      <c r="B153" s="139"/>
      <c r="C153" s="13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7.75" customHeight="1" x14ac:dyDescent="0.25">
      <c r="A154" s="1"/>
      <c r="B154" s="139"/>
      <c r="C154" s="13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7.75" customHeight="1" x14ac:dyDescent="0.25">
      <c r="A155" s="1"/>
      <c r="B155" s="139"/>
      <c r="C155" s="13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7.75" customHeight="1" x14ac:dyDescent="0.25">
      <c r="A156" s="1"/>
      <c r="B156" s="139"/>
      <c r="C156" s="13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7.75" customHeight="1" x14ac:dyDescent="0.25">
      <c r="A157" s="1"/>
      <c r="B157" s="139"/>
      <c r="C157" s="13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7.75" customHeight="1" x14ac:dyDescent="0.25">
      <c r="A158" s="1"/>
      <c r="B158" s="139"/>
      <c r="C158" s="13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7.75" customHeight="1" x14ac:dyDescent="0.25">
      <c r="A159" s="1"/>
      <c r="B159" s="139"/>
      <c r="C159" s="13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7.75" customHeight="1" x14ac:dyDescent="0.25">
      <c r="A160" s="1"/>
      <c r="B160" s="139"/>
      <c r="C160" s="13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7.75" customHeight="1" x14ac:dyDescent="0.25">
      <c r="A161" s="1"/>
      <c r="B161" s="139"/>
      <c r="C161" s="13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7.75" customHeight="1" x14ac:dyDescent="0.25">
      <c r="A162" s="1"/>
      <c r="B162" s="139"/>
      <c r="C162" s="13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7.75" customHeight="1" x14ac:dyDescent="0.25">
      <c r="A163" s="1"/>
      <c r="B163" s="139"/>
      <c r="C163" s="13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7.75" customHeight="1" x14ac:dyDescent="0.25">
      <c r="A164" s="1"/>
      <c r="B164" s="139"/>
      <c r="C164" s="13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7.75" customHeight="1" x14ac:dyDescent="0.25">
      <c r="A165" s="1"/>
      <c r="B165" s="139"/>
      <c r="C165" s="13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7.75" customHeight="1" x14ac:dyDescent="0.25">
      <c r="A166" s="1"/>
      <c r="B166" s="139"/>
      <c r="C166" s="13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7.75" customHeight="1" x14ac:dyDescent="0.25">
      <c r="A167" s="1"/>
      <c r="B167" s="139"/>
      <c r="C167" s="13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7.75" customHeight="1" x14ac:dyDescent="0.25">
      <c r="A168" s="1"/>
      <c r="B168" s="139"/>
      <c r="C168" s="13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7.75" customHeight="1" x14ac:dyDescent="0.25">
      <c r="A169" s="1"/>
      <c r="B169" s="139"/>
      <c r="C169" s="13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7.75" customHeight="1" x14ac:dyDescent="0.25">
      <c r="A170" s="1"/>
      <c r="B170" s="139"/>
      <c r="C170" s="13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7.75" customHeight="1" x14ac:dyDescent="0.25">
      <c r="A171" s="1"/>
      <c r="B171" s="139"/>
      <c r="C171" s="13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7.75" customHeight="1" x14ac:dyDescent="0.25">
      <c r="A172" s="1"/>
      <c r="B172" s="139"/>
      <c r="C172" s="13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7.75" customHeight="1" x14ac:dyDescent="0.25">
      <c r="A173" s="1"/>
      <c r="B173" s="139"/>
      <c r="C173" s="13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7.75" customHeight="1" x14ac:dyDescent="0.25">
      <c r="A174" s="1"/>
      <c r="B174" s="139"/>
      <c r="C174" s="13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7.75" customHeight="1" x14ac:dyDescent="0.25">
      <c r="A175" s="1"/>
      <c r="B175" s="139"/>
      <c r="C175" s="13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7.75" customHeight="1" x14ac:dyDescent="0.25">
      <c r="A176" s="1"/>
      <c r="B176" s="139"/>
      <c r="C176" s="13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7.75" customHeight="1" x14ac:dyDescent="0.25">
      <c r="A177" s="1"/>
      <c r="B177" s="139"/>
      <c r="C177" s="13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7.75" customHeight="1" x14ac:dyDescent="0.25">
      <c r="A178" s="1"/>
      <c r="B178" s="139"/>
      <c r="C178" s="13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7.75" customHeight="1" x14ac:dyDescent="0.25">
      <c r="A179" s="1"/>
      <c r="B179" s="139"/>
      <c r="C179" s="13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7.75" customHeight="1" x14ac:dyDescent="0.25">
      <c r="A180" s="1"/>
      <c r="B180" s="139"/>
      <c r="C180" s="13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7.75" customHeight="1" x14ac:dyDescent="0.25">
      <c r="A181" s="1"/>
      <c r="B181" s="139"/>
      <c r="C181" s="13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7.75" customHeight="1" x14ac:dyDescent="0.25">
      <c r="A182" s="1"/>
      <c r="B182" s="139"/>
      <c r="C182" s="13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7.75" customHeight="1" x14ac:dyDescent="0.25">
      <c r="A183" s="1"/>
      <c r="B183" s="139"/>
      <c r="C183" s="13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7.75" customHeight="1" x14ac:dyDescent="0.25">
      <c r="A184" s="1"/>
      <c r="B184" s="139"/>
      <c r="C184" s="13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7.75" customHeight="1" x14ac:dyDescent="0.25">
      <c r="A185" s="1"/>
      <c r="B185" s="139"/>
      <c r="C185" s="13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7.75" customHeight="1" x14ac:dyDescent="0.25">
      <c r="A186" s="1"/>
      <c r="B186" s="139"/>
      <c r="C186" s="13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7.75" customHeight="1" x14ac:dyDescent="0.25">
      <c r="A187" s="1"/>
      <c r="B187" s="139"/>
      <c r="C187" s="13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7.75" customHeight="1" x14ac:dyDescent="0.25">
      <c r="A188" s="1"/>
      <c r="B188" s="139"/>
      <c r="C188" s="13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7.75" customHeight="1" x14ac:dyDescent="0.25">
      <c r="A189" s="1"/>
      <c r="B189" s="139"/>
      <c r="C189" s="13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7.75" customHeight="1" x14ac:dyDescent="0.25">
      <c r="A190" s="1"/>
      <c r="B190" s="139"/>
      <c r="C190" s="13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7.75" customHeight="1" x14ac:dyDescent="0.25">
      <c r="A191" s="1"/>
      <c r="B191" s="139"/>
      <c r="C191" s="13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7.75" customHeight="1" x14ac:dyDescent="0.25">
      <c r="A192" s="1"/>
      <c r="B192" s="139"/>
      <c r="C192" s="13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7.75" customHeight="1" x14ac:dyDescent="0.25">
      <c r="A193" s="1"/>
      <c r="B193" s="139"/>
      <c r="C193" s="13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7.75" customHeight="1" x14ac:dyDescent="0.25">
      <c r="A194" s="1"/>
      <c r="B194" s="139"/>
      <c r="C194" s="13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7.75" customHeight="1" x14ac:dyDescent="0.25">
      <c r="A195" s="1"/>
      <c r="B195" s="139"/>
      <c r="C195" s="13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7.75" customHeight="1" x14ac:dyDescent="0.25">
      <c r="A196" s="1"/>
      <c r="B196" s="139"/>
      <c r="C196" s="13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7.75" customHeight="1" x14ac:dyDescent="0.25">
      <c r="A197" s="1"/>
      <c r="B197" s="139"/>
      <c r="C197" s="13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7.75" customHeight="1" x14ac:dyDescent="0.25">
      <c r="A198" s="1"/>
      <c r="B198" s="139"/>
      <c r="C198" s="13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7.75" customHeight="1" x14ac:dyDescent="0.25">
      <c r="A199" s="1"/>
      <c r="B199" s="139"/>
      <c r="C199" s="13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7.75" customHeight="1" x14ac:dyDescent="0.25">
      <c r="A200" s="1"/>
      <c r="B200" s="139"/>
      <c r="C200" s="13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7.75" customHeight="1" x14ac:dyDescent="0.25">
      <c r="A201" s="1"/>
      <c r="B201" s="139"/>
      <c r="C201" s="13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7.75" customHeight="1" x14ac:dyDescent="0.25">
      <c r="A202" s="1"/>
      <c r="B202" s="139"/>
      <c r="C202" s="13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7.75" customHeight="1" x14ac:dyDescent="0.25">
      <c r="A203" s="1"/>
      <c r="B203" s="139"/>
      <c r="C203" s="13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7.75" customHeight="1" x14ac:dyDescent="0.25">
      <c r="A204" s="1"/>
      <c r="B204" s="139"/>
      <c r="C204" s="13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7.75" customHeight="1" x14ac:dyDescent="0.25">
      <c r="A205" s="1"/>
      <c r="B205" s="139"/>
      <c r="C205" s="13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7.75" customHeight="1" x14ac:dyDescent="0.25">
      <c r="A206" s="1"/>
      <c r="B206" s="139"/>
      <c r="C206" s="13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7.75" customHeight="1" x14ac:dyDescent="0.25">
      <c r="A207" s="1"/>
      <c r="B207" s="139"/>
      <c r="C207" s="13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7.75" customHeight="1" x14ac:dyDescent="0.25">
      <c r="A208" s="1"/>
      <c r="B208" s="139"/>
      <c r="C208" s="13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7.75" customHeight="1" x14ac:dyDescent="0.25">
      <c r="A209" s="1"/>
      <c r="B209" s="139"/>
      <c r="C209" s="13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7.75" customHeight="1" x14ac:dyDescent="0.25">
      <c r="A210" s="1"/>
      <c r="B210" s="139"/>
      <c r="C210" s="13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7.75" customHeight="1" x14ac:dyDescent="0.25">
      <c r="A211" s="1"/>
      <c r="B211" s="139"/>
      <c r="C211" s="13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7.75" customHeight="1" x14ac:dyDescent="0.25">
      <c r="A212" s="1"/>
      <c r="B212" s="139"/>
      <c r="C212" s="13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7.75" customHeight="1" x14ac:dyDescent="0.25">
      <c r="A213" s="1"/>
      <c r="B213" s="139"/>
      <c r="C213" s="13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7.75" customHeight="1" x14ac:dyDescent="0.25">
      <c r="A214" s="1"/>
      <c r="B214" s="139"/>
      <c r="C214" s="13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7.75" customHeight="1" x14ac:dyDescent="0.25">
      <c r="A215" s="1"/>
      <c r="B215" s="139"/>
      <c r="C215" s="13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7.75" customHeight="1" x14ac:dyDescent="0.25">
      <c r="A216" s="1"/>
      <c r="B216" s="139"/>
      <c r="C216" s="13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7.75" customHeight="1" x14ac:dyDescent="0.25">
      <c r="A217" s="1"/>
      <c r="B217" s="139"/>
      <c r="C217" s="13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7.75" customHeight="1" x14ac:dyDescent="0.25">
      <c r="A218" s="1"/>
      <c r="B218" s="139"/>
      <c r="C218" s="13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7.75" customHeight="1" x14ac:dyDescent="0.25">
      <c r="A219" s="1"/>
      <c r="B219" s="139"/>
      <c r="C219" s="13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7.75" customHeight="1" x14ac:dyDescent="0.25">
      <c r="A220" s="1"/>
      <c r="B220" s="139"/>
      <c r="C220" s="13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7.75" customHeight="1" x14ac:dyDescent="0.25">
      <c r="A221" s="1"/>
      <c r="B221" s="139"/>
      <c r="C221" s="13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7.75" customHeight="1" x14ac:dyDescent="0.25">
      <c r="A222" s="1"/>
      <c r="B222" s="139"/>
      <c r="C222" s="13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7.75" customHeight="1" x14ac:dyDescent="0.25">
      <c r="A223" s="1"/>
      <c r="B223" s="139"/>
      <c r="C223" s="13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7.75" customHeight="1" x14ac:dyDescent="0.25">
      <c r="A224" s="1"/>
      <c r="B224" s="139"/>
      <c r="C224" s="13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7.75" customHeight="1" x14ac:dyDescent="0.25">
      <c r="A225" s="1"/>
      <c r="B225" s="139"/>
      <c r="C225" s="13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7.75" customHeight="1" x14ac:dyDescent="0.25">
      <c r="A226" s="1"/>
      <c r="B226" s="139"/>
      <c r="C226" s="13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7.75" customHeight="1" x14ac:dyDescent="0.25">
      <c r="A227" s="1"/>
      <c r="B227" s="139"/>
      <c r="C227" s="13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7.75" customHeight="1" x14ac:dyDescent="0.25">
      <c r="A228" s="1"/>
      <c r="B228" s="139"/>
      <c r="C228" s="13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7.75" customHeight="1" x14ac:dyDescent="0.25">
      <c r="A229" s="1"/>
      <c r="B229" s="139"/>
      <c r="C229" s="13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7.75" customHeight="1" x14ac:dyDescent="0.25">
      <c r="A230" s="1"/>
      <c r="B230" s="139"/>
      <c r="C230" s="13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7.75" customHeight="1" x14ac:dyDescent="0.25">
      <c r="A231" s="1"/>
      <c r="B231" s="139"/>
      <c r="C231" s="13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7.75" customHeight="1" x14ac:dyDescent="0.25">
      <c r="A232" s="1"/>
      <c r="B232" s="139"/>
      <c r="C232" s="13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7.75" customHeight="1" x14ac:dyDescent="0.25">
      <c r="A233" s="1"/>
      <c r="B233" s="139"/>
      <c r="C233" s="13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7.75" customHeight="1" x14ac:dyDescent="0.25">
      <c r="A234" s="1"/>
      <c r="B234" s="139"/>
      <c r="C234" s="13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7.75" customHeight="1" x14ac:dyDescent="0.25">
      <c r="A235" s="1"/>
      <c r="B235" s="139"/>
      <c r="C235" s="13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7.75" customHeight="1" x14ac:dyDescent="0.25">
      <c r="A236" s="1"/>
      <c r="B236" s="139"/>
      <c r="C236" s="13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7.75" customHeight="1" x14ac:dyDescent="0.25">
      <c r="A237" s="1"/>
      <c r="B237" s="139"/>
      <c r="C237" s="13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7.75" customHeight="1" x14ac:dyDescent="0.25">
      <c r="A238" s="1"/>
      <c r="B238" s="139"/>
      <c r="C238" s="13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7.75" customHeight="1" x14ac:dyDescent="0.25">
      <c r="A239" s="1"/>
      <c r="B239" s="139"/>
      <c r="C239" s="13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7.75" customHeight="1" x14ac:dyDescent="0.25">
      <c r="A240" s="1"/>
      <c r="B240" s="139"/>
      <c r="C240" s="13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7.75" customHeight="1" x14ac:dyDescent="0.25">
      <c r="A241" s="1"/>
      <c r="B241" s="139"/>
      <c r="C241" s="13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7.75" customHeight="1" x14ac:dyDescent="0.25">
      <c r="A242" s="1"/>
      <c r="B242" s="139"/>
      <c r="C242" s="13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7.75" customHeight="1" x14ac:dyDescent="0.25">
      <c r="A243" s="1"/>
      <c r="B243" s="139"/>
      <c r="C243" s="13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7.75" customHeight="1" x14ac:dyDescent="0.25">
      <c r="A244" s="1"/>
      <c r="B244" s="139"/>
      <c r="C244" s="13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7.75" customHeight="1" x14ac:dyDescent="0.25">
      <c r="A245" s="1"/>
      <c r="B245" s="139"/>
      <c r="C245" s="13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7.75" customHeight="1" x14ac:dyDescent="0.25">
      <c r="A246" s="1"/>
      <c r="B246" s="139"/>
      <c r="C246" s="13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7.75" customHeight="1" x14ac:dyDescent="0.25">
      <c r="A247" s="1"/>
      <c r="B247" s="139"/>
      <c r="C247" s="13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7.75" customHeight="1" x14ac:dyDescent="0.25">
      <c r="A248" s="1"/>
      <c r="B248" s="139"/>
      <c r="C248" s="13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7.75" customHeight="1" x14ac:dyDescent="0.25">
      <c r="A249" s="1"/>
      <c r="B249" s="139"/>
      <c r="C249" s="13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7.75" customHeight="1" x14ac:dyDescent="0.25">
      <c r="A250" s="1"/>
      <c r="B250" s="139"/>
      <c r="C250" s="13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7.75" customHeight="1" x14ac:dyDescent="0.25">
      <c r="A251" s="1"/>
      <c r="B251" s="139"/>
      <c r="C251" s="13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7.75" customHeight="1" x14ac:dyDescent="0.25">
      <c r="A252" s="1"/>
      <c r="B252" s="139"/>
      <c r="C252" s="13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7.75" customHeight="1" x14ac:dyDescent="0.25">
      <c r="A253" s="1"/>
      <c r="B253" s="139"/>
      <c r="C253" s="13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7.75" customHeight="1" x14ac:dyDescent="0.25">
      <c r="A254" s="1"/>
      <c r="B254" s="139"/>
      <c r="C254" s="13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7.75" customHeight="1" x14ac:dyDescent="0.25">
      <c r="A255" s="1"/>
      <c r="B255" s="139"/>
      <c r="C255" s="13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7.75" customHeight="1" x14ac:dyDescent="0.25">
      <c r="A256" s="1"/>
      <c r="B256" s="139"/>
      <c r="C256" s="13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7.75" customHeight="1" x14ac:dyDescent="0.25">
      <c r="A257" s="1"/>
      <c r="B257" s="139"/>
      <c r="C257" s="13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7.75" customHeight="1" x14ac:dyDescent="0.25">
      <c r="A258" s="1"/>
      <c r="B258" s="139"/>
      <c r="C258" s="13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7.75" customHeight="1" x14ac:dyDescent="0.25">
      <c r="A259" s="1"/>
      <c r="B259" s="139"/>
      <c r="C259" s="13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7.75" customHeight="1" x14ac:dyDescent="0.25">
      <c r="A260" s="1"/>
      <c r="B260" s="139"/>
      <c r="C260" s="13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7.75" customHeight="1" x14ac:dyDescent="0.25">
      <c r="A261" s="1"/>
      <c r="B261" s="139"/>
      <c r="C261" s="13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7.75" customHeight="1" x14ac:dyDescent="0.25">
      <c r="A262" s="1"/>
      <c r="B262" s="139"/>
      <c r="C262" s="13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7.75" customHeight="1" x14ac:dyDescent="0.25">
      <c r="A263" s="1"/>
      <c r="B263" s="139"/>
      <c r="C263" s="13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7.75" customHeight="1" x14ac:dyDescent="0.25">
      <c r="A264" s="1"/>
      <c r="B264" s="139"/>
      <c r="C264" s="13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7.75" customHeight="1" x14ac:dyDescent="0.25">
      <c r="A265" s="1"/>
      <c r="B265" s="139"/>
      <c r="C265" s="13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7.75" customHeight="1" x14ac:dyDescent="0.25">
      <c r="A266" s="1"/>
      <c r="B266" s="139"/>
      <c r="C266" s="13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7.75" customHeight="1" x14ac:dyDescent="0.25">
      <c r="A267" s="1"/>
      <c r="B267" s="139"/>
      <c r="C267" s="13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7.75" customHeight="1" x14ac:dyDescent="0.25">
      <c r="A268" s="1"/>
      <c r="B268" s="139"/>
      <c r="C268" s="13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7.75" customHeight="1" x14ac:dyDescent="0.25">
      <c r="A269" s="1"/>
      <c r="B269" s="139"/>
      <c r="C269" s="13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7.75" customHeight="1" x14ac:dyDescent="0.25">
      <c r="A270" s="1"/>
      <c r="B270" s="139"/>
      <c r="C270" s="13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7.75" customHeight="1" x14ac:dyDescent="0.25">
      <c r="A271" s="1"/>
      <c r="B271" s="139"/>
      <c r="C271" s="13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7.75" customHeight="1" x14ac:dyDescent="0.25">
      <c r="A272" s="1"/>
      <c r="B272" s="139"/>
      <c r="C272" s="13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7.75" customHeight="1" x14ac:dyDescent="0.25">
      <c r="A273" s="1"/>
      <c r="B273" s="139"/>
      <c r="C273" s="13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7.75" customHeight="1" x14ac:dyDescent="0.25">
      <c r="A274" s="1"/>
      <c r="B274" s="139"/>
      <c r="C274" s="13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7.75" customHeight="1" x14ac:dyDescent="0.25">
      <c r="A275" s="1"/>
      <c r="B275" s="139"/>
      <c r="C275" s="13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7.75" customHeight="1" x14ac:dyDescent="0.25">
      <c r="A276" s="1"/>
      <c r="B276" s="139"/>
      <c r="C276" s="13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7.75" customHeight="1" x14ac:dyDescent="0.25">
      <c r="A277" s="1"/>
      <c r="B277" s="139"/>
      <c r="C277" s="13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7.75" customHeight="1" x14ac:dyDescent="0.25">
      <c r="A278" s="1"/>
      <c r="B278" s="139"/>
      <c r="C278" s="13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7.75" customHeight="1" x14ac:dyDescent="0.25">
      <c r="A279" s="1"/>
      <c r="B279" s="139"/>
      <c r="C279" s="13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7.75" customHeight="1" x14ac:dyDescent="0.25">
      <c r="A280" s="1"/>
      <c r="B280" s="139"/>
      <c r="C280" s="13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7.75" customHeight="1" x14ac:dyDescent="0.25">
      <c r="A281" s="1"/>
      <c r="B281" s="139"/>
      <c r="C281" s="13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7.75" customHeight="1" x14ac:dyDescent="0.25">
      <c r="A282" s="1"/>
      <c r="B282" s="139"/>
      <c r="C282" s="13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7.75" customHeight="1" x14ac:dyDescent="0.25">
      <c r="A283" s="1"/>
      <c r="B283" s="139"/>
      <c r="C283" s="13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7.75" customHeight="1" x14ac:dyDescent="0.25">
      <c r="A284" s="1"/>
      <c r="B284" s="139"/>
      <c r="C284" s="13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7.75" customHeight="1" x14ac:dyDescent="0.25">
      <c r="A285" s="1"/>
      <c r="B285" s="139"/>
      <c r="C285" s="13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7.75" customHeight="1" x14ac:dyDescent="0.25">
      <c r="A286" s="1"/>
      <c r="B286" s="139"/>
      <c r="C286" s="13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7.75" customHeight="1" x14ac:dyDescent="0.25">
      <c r="A287" s="1"/>
      <c r="B287" s="139"/>
      <c r="C287" s="13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7.75" customHeight="1" x14ac:dyDescent="0.25">
      <c r="A288" s="1"/>
      <c r="B288" s="139"/>
      <c r="C288" s="13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7.75" customHeight="1" x14ac:dyDescent="0.25">
      <c r="A289" s="1"/>
      <c r="B289" s="139"/>
      <c r="C289" s="13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7.75" customHeight="1" x14ac:dyDescent="0.25">
      <c r="A290" s="1"/>
      <c r="B290" s="139"/>
      <c r="C290" s="13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7.75" customHeight="1" x14ac:dyDescent="0.25">
      <c r="A291" s="1"/>
      <c r="B291" s="139"/>
      <c r="C291" s="13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7.75" customHeight="1" x14ac:dyDescent="0.25">
      <c r="A292" s="1"/>
      <c r="B292" s="139"/>
      <c r="C292" s="13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7.75" customHeight="1" x14ac:dyDescent="0.25">
      <c r="A293" s="1"/>
      <c r="B293" s="139"/>
      <c r="C293" s="13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7.75" customHeight="1" x14ac:dyDescent="0.25">
      <c r="A294" s="1"/>
      <c r="B294" s="139"/>
      <c r="C294" s="13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7.75" customHeight="1" x14ac:dyDescent="0.25">
      <c r="A295" s="1"/>
      <c r="B295" s="139"/>
      <c r="C295" s="13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7.75" customHeight="1" x14ac:dyDescent="0.25">
      <c r="A296" s="1"/>
      <c r="B296" s="139"/>
      <c r="C296" s="13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7.75" customHeight="1" x14ac:dyDescent="0.25">
      <c r="A297" s="1"/>
      <c r="B297" s="139"/>
      <c r="C297" s="13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7.75" customHeight="1" x14ac:dyDescent="0.25">
      <c r="A298" s="1"/>
      <c r="B298" s="139"/>
      <c r="C298" s="13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7.75" customHeight="1" x14ac:dyDescent="0.25">
      <c r="A299" s="1"/>
      <c r="B299" s="139"/>
      <c r="C299" s="13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7.75" customHeight="1" x14ac:dyDescent="0.25">
      <c r="A300" s="1"/>
      <c r="B300" s="139"/>
      <c r="C300" s="13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7.75" customHeight="1" x14ac:dyDescent="0.25">
      <c r="A301" s="1"/>
      <c r="B301" s="139"/>
      <c r="C301" s="13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7.75" customHeight="1" x14ac:dyDescent="0.25">
      <c r="A302" s="1"/>
      <c r="B302" s="139"/>
      <c r="C302" s="13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7.75" customHeight="1" x14ac:dyDescent="0.25">
      <c r="A303" s="1"/>
      <c r="B303" s="139"/>
      <c r="C303" s="13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7.75" customHeight="1" x14ac:dyDescent="0.25">
      <c r="A304" s="1"/>
      <c r="B304" s="139"/>
      <c r="C304" s="13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7.75" customHeight="1" x14ac:dyDescent="0.25">
      <c r="A305" s="1"/>
      <c r="B305" s="139"/>
      <c r="C305" s="13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7.75" customHeight="1" x14ac:dyDescent="0.25">
      <c r="A306" s="1"/>
      <c r="B306" s="139"/>
      <c r="C306" s="13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7.75" customHeight="1" x14ac:dyDescent="0.25">
      <c r="A307" s="1"/>
      <c r="B307" s="139"/>
      <c r="C307" s="13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7.75" customHeight="1" x14ac:dyDescent="0.25">
      <c r="A308" s="1"/>
      <c r="B308" s="139"/>
      <c r="C308" s="13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7.75" customHeight="1" x14ac:dyDescent="0.25">
      <c r="A309" s="1"/>
      <c r="B309" s="139"/>
      <c r="C309" s="13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7.75" customHeight="1" x14ac:dyDescent="0.25">
      <c r="A310" s="1"/>
      <c r="B310" s="139"/>
      <c r="C310" s="13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7.75" customHeight="1" x14ac:dyDescent="0.25">
      <c r="A311" s="1"/>
      <c r="B311" s="139"/>
      <c r="C311" s="13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7.75" customHeight="1" x14ac:dyDescent="0.25">
      <c r="A312" s="1"/>
      <c r="B312" s="139"/>
      <c r="C312" s="13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7.75" customHeight="1" x14ac:dyDescent="0.25">
      <c r="A313" s="1"/>
      <c r="B313" s="139"/>
      <c r="C313" s="13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7.75" customHeight="1" x14ac:dyDescent="0.25">
      <c r="A314" s="1"/>
      <c r="B314" s="139"/>
      <c r="C314" s="13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7.75" customHeight="1" x14ac:dyDescent="0.25">
      <c r="A315" s="1"/>
      <c r="B315" s="139"/>
      <c r="C315" s="13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7.75" customHeight="1" x14ac:dyDescent="0.25">
      <c r="A316" s="1"/>
      <c r="B316" s="139"/>
      <c r="C316" s="13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7.75" customHeight="1" x14ac:dyDescent="0.25">
      <c r="A317" s="1"/>
      <c r="B317" s="139"/>
      <c r="C317" s="13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7.75" customHeight="1" x14ac:dyDescent="0.25">
      <c r="A318" s="1"/>
      <c r="B318" s="139"/>
      <c r="C318" s="13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7.75" customHeight="1" x14ac:dyDescent="0.25">
      <c r="A319" s="1"/>
      <c r="B319" s="139"/>
      <c r="C319" s="13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7.75" customHeight="1" x14ac:dyDescent="0.25">
      <c r="A320" s="1"/>
      <c r="B320" s="139"/>
      <c r="C320" s="13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7.75" customHeight="1" x14ac:dyDescent="0.25">
      <c r="A321" s="1"/>
      <c r="B321" s="139"/>
      <c r="C321" s="13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7.75" customHeight="1" x14ac:dyDescent="0.25">
      <c r="A322" s="1"/>
      <c r="B322" s="139"/>
      <c r="C322" s="13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7.75" customHeight="1" x14ac:dyDescent="0.25">
      <c r="A323" s="1"/>
      <c r="B323" s="139"/>
      <c r="C323" s="13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7.75" customHeight="1" x14ac:dyDescent="0.25">
      <c r="A324" s="1"/>
      <c r="B324" s="139"/>
      <c r="C324" s="13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7.75" customHeight="1" x14ac:dyDescent="0.25">
      <c r="A325" s="1"/>
      <c r="B325" s="139"/>
      <c r="C325" s="13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7.75" customHeight="1" x14ac:dyDescent="0.25">
      <c r="A326" s="1"/>
      <c r="B326" s="139"/>
      <c r="C326" s="13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7.75" customHeight="1" x14ac:dyDescent="0.25">
      <c r="A327" s="1"/>
      <c r="B327" s="139"/>
      <c r="C327" s="13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7.75" customHeight="1" x14ac:dyDescent="0.25">
      <c r="A328" s="1"/>
      <c r="B328" s="139"/>
      <c r="C328" s="13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7.75" customHeight="1" x14ac:dyDescent="0.25">
      <c r="A329" s="1"/>
      <c r="B329" s="139"/>
      <c r="C329" s="13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7.75" customHeight="1" x14ac:dyDescent="0.25">
      <c r="A330" s="1"/>
      <c r="B330" s="139"/>
      <c r="C330" s="13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7.75" customHeight="1" x14ac:dyDescent="0.25">
      <c r="A331" s="1"/>
      <c r="B331" s="139"/>
      <c r="C331" s="13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7.75" customHeight="1" x14ac:dyDescent="0.25">
      <c r="A332" s="1"/>
      <c r="B332" s="139"/>
      <c r="C332" s="13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7.75" customHeight="1" x14ac:dyDescent="0.25">
      <c r="A333" s="1"/>
      <c r="B333" s="139"/>
      <c r="C333" s="13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7.75" customHeight="1" x14ac:dyDescent="0.25">
      <c r="A334" s="1"/>
      <c r="B334" s="139"/>
      <c r="C334" s="13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7.75" customHeight="1" x14ac:dyDescent="0.25">
      <c r="A335" s="1"/>
      <c r="B335" s="139"/>
      <c r="C335" s="13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7.75" customHeight="1" x14ac:dyDescent="0.25">
      <c r="A336" s="1"/>
      <c r="B336" s="139"/>
      <c r="C336" s="13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7.75" customHeight="1" x14ac:dyDescent="0.25">
      <c r="A337" s="1"/>
      <c r="B337" s="139"/>
      <c r="C337" s="13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7.75" customHeight="1" x14ac:dyDescent="0.25">
      <c r="A338" s="1"/>
      <c r="B338" s="139"/>
      <c r="C338" s="13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7.75" customHeight="1" x14ac:dyDescent="0.25">
      <c r="A339" s="1"/>
      <c r="B339" s="139"/>
      <c r="C339" s="13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7.75" customHeight="1" x14ac:dyDescent="0.25">
      <c r="A340" s="1"/>
      <c r="B340" s="139"/>
      <c r="C340" s="13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7.75" customHeight="1" x14ac:dyDescent="0.25">
      <c r="A341" s="1"/>
      <c r="B341" s="139"/>
      <c r="C341" s="13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7.75" customHeight="1" x14ac:dyDescent="0.25">
      <c r="A342" s="1"/>
      <c r="B342" s="139"/>
      <c r="C342" s="13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7.75" customHeight="1" x14ac:dyDescent="0.25">
      <c r="A343" s="1"/>
      <c r="B343" s="139"/>
      <c r="C343" s="13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7.75" customHeight="1" x14ac:dyDescent="0.25">
      <c r="A344" s="1"/>
      <c r="B344" s="139"/>
      <c r="C344" s="13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7.75" customHeight="1" x14ac:dyDescent="0.25">
      <c r="A345" s="1"/>
      <c r="B345" s="139"/>
      <c r="C345" s="13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7.75" customHeight="1" x14ac:dyDescent="0.25">
      <c r="A346" s="1"/>
      <c r="B346" s="139"/>
      <c r="C346" s="13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7.75" customHeight="1" x14ac:dyDescent="0.25">
      <c r="A347" s="1"/>
      <c r="B347" s="139"/>
      <c r="C347" s="13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7.75" customHeight="1" x14ac:dyDescent="0.25">
      <c r="A348" s="1"/>
      <c r="B348" s="139"/>
      <c r="C348" s="13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7.75" customHeight="1" x14ac:dyDescent="0.25">
      <c r="A349" s="1"/>
      <c r="B349" s="139"/>
      <c r="C349" s="13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7.75" customHeight="1" x14ac:dyDescent="0.25">
      <c r="A350" s="1"/>
      <c r="B350" s="139"/>
      <c r="C350" s="13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7.75" customHeight="1" x14ac:dyDescent="0.25">
      <c r="A351" s="1"/>
      <c r="B351" s="139"/>
      <c r="C351" s="13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7.75" customHeight="1" x14ac:dyDescent="0.25">
      <c r="A352" s="1"/>
      <c r="B352" s="139"/>
      <c r="C352" s="13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7.75" customHeight="1" x14ac:dyDescent="0.25">
      <c r="A353" s="1"/>
      <c r="B353" s="139"/>
      <c r="C353" s="13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7.75" customHeight="1" x14ac:dyDescent="0.25">
      <c r="A354" s="1"/>
      <c r="B354" s="139"/>
      <c r="C354" s="13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7.75" customHeight="1" x14ac:dyDescent="0.25">
      <c r="A355" s="1"/>
      <c r="B355" s="139"/>
      <c r="C355" s="13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7.75" customHeight="1" x14ac:dyDescent="0.25">
      <c r="A356" s="1"/>
      <c r="B356" s="139"/>
      <c r="C356" s="13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7.75" customHeight="1" x14ac:dyDescent="0.25">
      <c r="A357" s="1"/>
      <c r="B357" s="139"/>
      <c r="C357" s="13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7.75" customHeight="1" x14ac:dyDescent="0.25">
      <c r="A358" s="1"/>
      <c r="B358" s="139"/>
      <c r="C358" s="13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7.75" customHeight="1" x14ac:dyDescent="0.25">
      <c r="A359" s="1"/>
      <c r="B359" s="139"/>
      <c r="C359" s="13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7.75" customHeight="1" x14ac:dyDescent="0.25">
      <c r="A360" s="1"/>
      <c r="B360" s="139"/>
      <c r="C360" s="13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7.75" customHeight="1" x14ac:dyDescent="0.25">
      <c r="A361" s="1"/>
      <c r="B361" s="139"/>
      <c r="C361" s="13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7.75" customHeight="1" x14ac:dyDescent="0.25">
      <c r="A362" s="1"/>
      <c r="B362" s="139"/>
      <c r="C362" s="13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7.75" customHeight="1" x14ac:dyDescent="0.25">
      <c r="A363" s="1"/>
      <c r="B363" s="139"/>
      <c r="C363" s="13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7.75" customHeight="1" x14ac:dyDescent="0.25">
      <c r="A364" s="1"/>
      <c r="B364" s="139"/>
      <c r="C364" s="13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7.75" customHeight="1" x14ac:dyDescent="0.25">
      <c r="A365" s="1"/>
      <c r="B365" s="139"/>
      <c r="C365" s="13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7.75" customHeight="1" x14ac:dyDescent="0.25">
      <c r="A366" s="1"/>
      <c r="B366" s="139"/>
      <c r="C366" s="13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7.75" customHeight="1" x14ac:dyDescent="0.25">
      <c r="A367" s="1"/>
      <c r="B367" s="139"/>
      <c r="C367" s="13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7.75" customHeight="1" x14ac:dyDescent="0.25">
      <c r="A368" s="1"/>
      <c r="B368" s="139"/>
      <c r="C368" s="13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7.75" customHeight="1" x14ac:dyDescent="0.25">
      <c r="A369" s="1"/>
      <c r="B369" s="139"/>
      <c r="C369" s="13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7.75" customHeight="1" x14ac:dyDescent="0.25">
      <c r="A370" s="1"/>
      <c r="B370" s="139"/>
      <c r="C370" s="13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7.75" customHeight="1" x14ac:dyDescent="0.25">
      <c r="A371" s="1"/>
      <c r="B371" s="139"/>
      <c r="C371" s="13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7.75" customHeight="1" x14ac:dyDescent="0.25">
      <c r="A372" s="1"/>
      <c r="B372" s="139"/>
      <c r="C372" s="13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7.75" customHeight="1" x14ac:dyDescent="0.25">
      <c r="A373" s="1"/>
      <c r="B373" s="139"/>
      <c r="C373" s="13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7.75" customHeight="1" x14ac:dyDescent="0.25">
      <c r="A374" s="1"/>
      <c r="B374" s="139"/>
      <c r="C374" s="13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7.75" customHeight="1" x14ac:dyDescent="0.25">
      <c r="A375" s="1"/>
      <c r="B375" s="139"/>
      <c r="C375" s="13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7.75" customHeight="1" x14ac:dyDescent="0.25">
      <c r="A376" s="1"/>
      <c r="B376" s="139"/>
      <c r="C376" s="13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7.75" customHeight="1" x14ac:dyDescent="0.25">
      <c r="A377" s="1"/>
      <c r="B377" s="139"/>
      <c r="C377" s="13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7.75" customHeight="1" x14ac:dyDescent="0.25">
      <c r="A378" s="1"/>
      <c r="B378" s="139"/>
      <c r="C378" s="13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7.75" customHeight="1" x14ac:dyDescent="0.25">
      <c r="A379" s="1"/>
      <c r="B379" s="139"/>
      <c r="C379" s="13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7.75" customHeight="1" x14ac:dyDescent="0.25">
      <c r="A380" s="1"/>
      <c r="B380" s="139"/>
      <c r="C380" s="13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7.75" customHeight="1" x14ac:dyDescent="0.25">
      <c r="A381" s="1"/>
      <c r="B381" s="139"/>
      <c r="C381" s="13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7.75" customHeight="1" x14ac:dyDescent="0.25">
      <c r="A382" s="1"/>
      <c r="B382" s="139"/>
      <c r="C382" s="13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7.75" customHeight="1" x14ac:dyDescent="0.25">
      <c r="A383" s="1"/>
      <c r="B383" s="139"/>
      <c r="C383" s="13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7.75" customHeight="1" x14ac:dyDescent="0.25">
      <c r="A384" s="1"/>
      <c r="B384" s="139"/>
      <c r="C384" s="13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7.75" customHeight="1" x14ac:dyDescent="0.25">
      <c r="A385" s="1"/>
      <c r="B385" s="139"/>
      <c r="C385" s="13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7.75" customHeight="1" x14ac:dyDescent="0.25">
      <c r="A386" s="1"/>
      <c r="B386" s="139"/>
      <c r="C386" s="13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7.75" customHeight="1" x14ac:dyDescent="0.25">
      <c r="A387" s="1"/>
      <c r="B387" s="139"/>
      <c r="C387" s="13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7.75" customHeight="1" x14ac:dyDescent="0.25">
      <c r="A388" s="1"/>
      <c r="B388" s="139"/>
      <c r="C388" s="13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7.75" customHeight="1" x14ac:dyDescent="0.25">
      <c r="A389" s="1"/>
      <c r="B389" s="139"/>
      <c r="C389" s="13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7.75" customHeight="1" x14ac:dyDescent="0.25">
      <c r="A390" s="1"/>
      <c r="B390" s="139"/>
      <c r="C390" s="13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7.75" customHeight="1" x14ac:dyDescent="0.25">
      <c r="A391" s="1"/>
      <c r="B391" s="139"/>
      <c r="C391" s="13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7.75" customHeight="1" x14ac:dyDescent="0.25">
      <c r="A392" s="1"/>
      <c r="B392" s="139"/>
      <c r="C392" s="13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7.75" customHeight="1" x14ac:dyDescent="0.25">
      <c r="A393" s="1"/>
      <c r="B393" s="139"/>
      <c r="C393" s="13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7.75" customHeight="1" x14ac:dyDescent="0.25">
      <c r="A394" s="1"/>
      <c r="B394" s="139"/>
      <c r="C394" s="13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7.75" customHeight="1" x14ac:dyDescent="0.25">
      <c r="A395" s="1"/>
      <c r="B395" s="139"/>
      <c r="C395" s="13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7.75" customHeight="1" x14ac:dyDescent="0.25">
      <c r="A396" s="1"/>
      <c r="B396" s="139"/>
      <c r="C396" s="13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7.75" customHeight="1" x14ac:dyDescent="0.25">
      <c r="A397" s="1"/>
      <c r="B397" s="139"/>
      <c r="C397" s="13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7.75" customHeight="1" x14ac:dyDescent="0.25">
      <c r="A398" s="1"/>
      <c r="B398" s="139"/>
      <c r="C398" s="13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7.75" customHeight="1" x14ac:dyDescent="0.25">
      <c r="A399" s="1"/>
      <c r="B399" s="139"/>
      <c r="C399" s="13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7.75" customHeight="1" x14ac:dyDescent="0.25">
      <c r="A400" s="1"/>
      <c r="B400" s="139"/>
      <c r="C400" s="13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7.75" customHeight="1" x14ac:dyDescent="0.25">
      <c r="A401" s="1"/>
      <c r="B401" s="139"/>
      <c r="C401" s="13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7.75" customHeight="1" x14ac:dyDescent="0.25">
      <c r="A402" s="1"/>
      <c r="B402" s="139"/>
      <c r="C402" s="13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7.75" customHeight="1" x14ac:dyDescent="0.25">
      <c r="A403" s="1"/>
      <c r="B403" s="139"/>
      <c r="C403" s="13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7.75" customHeight="1" x14ac:dyDescent="0.25">
      <c r="A404" s="1"/>
      <c r="B404" s="139"/>
      <c r="C404" s="13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7.75" customHeight="1" x14ac:dyDescent="0.25">
      <c r="A405" s="1"/>
      <c r="B405" s="139"/>
      <c r="C405" s="13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7.75" customHeight="1" x14ac:dyDescent="0.25">
      <c r="A406" s="1"/>
      <c r="B406" s="139"/>
      <c r="C406" s="13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7.75" customHeight="1" x14ac:dyDescent="0.25">
      <c r="A407" s="1"/>
      <c r="B407" s="139"/>
      <c r="C407" s="13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7.75" customHeight="1" x14ac:dyDescent="0.25">
      <c r="A408" s="1"/>
      <c r="B408" s="139"/>
      <c r="C408" s="13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7.75" customHeight="1" x14ac:dyDescent="0.25">
      <c r="A409" s="1"/>
      <c r="B409" s="139"/>
      <c r="C409" s="13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7.75" customHeight="1" x14ac:dyDescent="0.25">
      <c r="A410" s="1"/>
      <c r="B410" s="139"/>
      <c r="C410" s="13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7.75" customHeight="1" x14ac:dyDescent="0.25">
      <c r="A411" s="1"/>
      <c r="B411" s="139"/>
      <c r="C411" s="13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7.75" customHeight="1" x14ac:dyDescent="0.25">
      <c r="A412" s="1"/>
      <c r="B412" s="139"/>
      <c r="C412" s="13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7.75" customHeight="1" x14ac:dyDescent="0.25">
      <c r="A413" s="1"/>
      <c r="B413" s="139"/>
      <c r="C413" s="13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7.75" customHeight="1" x14ac:dyDescent="0.25">
      <c r="A414" s="1"/>
      <c r="B414" s="139"/>
      <c r="C414" s="13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7.75" customHeight="1" x14ac:dyDescent="0.25">
      <c r="A415" s="1"/>
      <c r="B415" s="139"/>
      <c r="C415" s="13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7.75" customHeight="1" x14ac:dyDescent="0.25">
      <c r="A416" s="1"/>
      <c r="B416" s="139"/>
      <c r="C416" s="13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7.75" customHeight="1" x14ac:dyDescent="0.25">
      <c r="A417" s="1"/>
      <c r="B417" s="139"/>
      <c r="C417" s="13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7.75" customHeight="1" x14ac:dyDescent="0.25">
      <c r="A418" s="1"/>
      <c r="B418" s="139"/>
      <c r="C418" s="13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7.75" customHeight="1" x14ac:dyDescent="0.25">
      <c r="A419" s="1"/>
      <c r="B419" s="139"/>
      <c r="C419" s="13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7.75" customHeight="1" x14ac:dyDescent="0.25">
      <c r="A420" s="1"/>
      <c r="B420" s="139"/>
      <c r="C420" s="13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7.75" customHeight="1" x14ac:dyDescent="0.25">
      <c r="A421" s="1"/>
      <c r="B421" s="139"/>
      <c r="C421" s="13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7.75" customHeight="1" x14ac:dyDescent="0.25">
      <c r="A422" s="1"/>
      <c r="B422" s="139"/>
      <c r="C422" s="13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7.75" customHeight="1" x14ac:dyDescent="0.25">
      <c r="A423" s="1"/>
      <c r="B423" s="139"/>
      <c r="C423" s="13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7.75" customHeight="1" x14ac:dyDescent="0.25">
      <c r="A424" s="1"/>
      <c r="B424" s="139"/>
      <c r="C424" s="13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7.75" customHeight="1" x14ac:dyDescent="0.25">
      <c r="A425" s="1"/>
      <c r="B425" s="139"/>
      <c r="C425" s="13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7.75" customHeight="1" x14ac:dyDescent="0.25">
      <c r="A426" s="1"/>
      <c r="B426" s="139"/>
      <c r="C426" s="13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7.75" customHeight="1" x14ac:dyDescent="0.25">
      <c r="A427" s="1"/>
      <c r="B427" s="139"/>
      <c r="C427" s="13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7.75" customHeight="1" x14ac:dyDescent="0.25">
      <c r="A428" s="1"/>
      <c r="B428" s="139"/>
      <c r="C428" s="13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7.75" customHeight="1" x14ac:dyDescent="0.25">
      <c r="A429" s="1"/>
      <c r="B429" s="139"/>
      <c r="C429" s="13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7.75" customHeight="1" x14ac:dyDescent="0.25">
      <c r="A430" s="1"/>
      <c r="B430" s="139"/>
      <c r="C430" s="13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7.75" customHeight="1" x14ac:dyDescent="0.25">
      <c r="A431" s="1"/>
      <c r="B431" s="139"/>
      <c r="C431" s="13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7.75" customHeight="1" x14ac:dyDescent="0.25">
      <c r="A432" s="1"/>
      <c r="B432" s="139"/>
      <c r="C432" s="13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7.75" customHeight="1" x14ac:dyDescent="0.25">
      <c r="A433" s="1"/>
      <c r="B433" s="139"/>
      <c r="C433" s="13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7.75" customHeight="1" x14ac:dyDescent="0.25">
      <c r="A434" s="1"/>
      <c r="B434" s="139"/>
      <c r="C434" s="13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7.75" customHeight="1" x14ac:dyDescent="0.25">
      <c r="A435" s="1"/>
      <c r="B435" s="139"/>
      <c r="C435" s="13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7.75" customHeight="1" x14ac:dyDescent="0.25">
      <c r="A436" s="1"/>
      <c r="B436" s="139"/>
      <c r="C436" s="13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7.75" customHeight="1" x14ac:dyDescent="0.25">
      <c r="A437" s="1"/>
      <c r="B437" s="139"/>
      <c r="C437" s="13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7.75" customHeight="1" x14ac:dyDescent="0.25">
      <c r="A438" s="1"/>
      <c r="B438" s="139"/>
      <c r="C438" s="13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7.75" customHeight="1" x14ac:dyDescent="0.25">
      <c r="A439" s="1"/>
      <c r="B439" s="139"/>
      <c r="C439" s="13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7.75" customHeight="1" x14ac:dyDescent="0.25">
      <c r="A440" s="1"/>
      <c r="B440" s="139"/>
      <c r="C440" s="13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7.75" customHeight="1" x14ac:dyDescent="0.25">
      <c r="A441" s="1"/>
      <c r="B441" s="139"/>
      <c r="C441" s="13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7.75" customHeight="1" x14ac:dyDescent="0.25">
      <c r="A442" s="1"/>
      <c r="B442" s="139"/>
      <c r="C442" s="13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7.75" customHeight="1" x14ac:dyDescent="0.25">
      <c r="A443" s="1"/>
      <c r="B443" s="139"/>
      <c r="C443" s="13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7.75" customHeight="1" x14ac:dyDescent="0.25">
      <c r="A444" s="1"/>
      <c r="B444" s="139"/>
      <c r="C444" s="13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7.75" customHeight="1" x14ac:dyDescent="0.25">
      <c r="A445" s="1"/>
      <c r="B445" s="139"/>
      <c r="C445" s="13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7.75" customHeight="1" x14ac:dyDescent="0.25">
      <c r="A446" s="1"/>
      <c r="B446" s="139"/>
      <c r="C446" s="13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7.75" customHeight="1" x14ac:dyDescent="0.25">
      <c r="A447" s="1"/>
      <c r="B447" s="139"/>
      <c r="C447" s="13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7.75" customHeight="1" x14ac:dyDescent="0.25">
      <c r="A448" s="1"/>
      <c r="B448" s="139"/>
      <c r="C448" s="13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7.75" customHeight="1" x14ac:dyDescent="0.25">
      <c r="A449" s="1"/>
      <c r="B449" s="139"/>
      <c r="C449" s="13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7.75" customHeight="1" x14ac:dyDescent="0.25">
      <c r="A450" s="1"/>
      <c r="B450" s="139"/>
      <c r="C450" s="13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7.75" customHeight="1" x14ac:dyDescent="0.25">
      <c r="A451" s="1"/>
      <c r="B451" s="139"/>
      <c r="C451" s="13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7.75" customHeight="1" x14ac:dyDescent="0.25">
      <c r="A452" s="1"/>
      <c r="B452" s="139"/>
      <c r="C452" s="13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7.75" customHeight="1" x14ac:dyDescent="0.25">
      <c r="A453" s="1"/>
      <c r="B453" s="139"/>
      <c r="C453" s="13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7.75" customHeight="1" x14ac:dyDescent="0.25">
      <c r="A454" s="1"/>
      <c r="B454" s="139"/>
      <c r="C454" s="13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7.75" customHeight="1" x14ac:dyDescent="0.25">
      <c r="A455" s="1"/>
      <c r="B455" s="139"/>
      <c r="C455" s="13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7.75" customHeight="1" x14ac:dyDescent="0.25">
      <c r="A456" s="1"/>
      <c r="B456" s="139"/>
      <c r="C456" s="13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7.75" customHeight="1" x14ac:dyDescent="0.25">
      <c r="A457" s="1"/>
      <c r="B457" s="139"/>
      <c r="C457" s="13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7.75" customHeight="1" x14ac:dyDescent="0.25">
      <c r="A458" s="1"/>
      <c r="B458" s="139"/>
      <c r="C458" s="13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7.75" customHeight="1" x14ac:dyDescent="0.25">
      <c r="A459" s="1"/>
      <c r="B459" s="139"/>
      <c r="C459" s="13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7.75" customHeight="1" x14ac:dyDescent="0.25">
      <c r="A460" s="1"/>
      <c r="B460" s="139"/>
      <c r="C460" s="13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7.75" customHeight="1" x14ac:dyDescent="0.25">
      <c r="A461" s="1"/>
      <c r="B461" s="139"/>
      <c r="C461" s="13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7.75" customHeight="1" x14ac:dyDescent="0.25">
      <c r="A462" s="1"/>
      <c r="B462" s="139"/>
      <c r="C462" s="13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7.75" customHeight="1" x14ac:dyDescent="0.25">
      <c r="A463" s="1"/>
      <c r="B463" s="139"/>
      <c r="C463" s="13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7.75" customHeight="1" x14ac:dyDescent="0.25">
      <c r="A464" s="1"/>
      <c r="B464" s="139"/>
      <c r="C464" s="13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7.75" customHeight="1" x14ac:dyDescent="0.25">
      <c r="A465" s="1"/>
      <c r="B465" s="139"/>
      <c r="C465" s="13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7.75" customHeight="1" x14ac:dyDescent="0.25">
      <c r="A466" s="1"/>
      <c r="B466" s="139"/>
      <c r="C466" s="13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7.75" customHeight="1" x14ac:dyDescent="0.25">
      <c r="A467" s="1"/>
      <c r="B467" s="139"/>
      <c r="C467" s="13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7.75" customHeight="1" x14ac:dyDescent="0.25">
      <c r="A468" s="1"/>
      <c r="B468" s="139"/>
      <c r="C468" s="13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7.75" customHeight="1" x14ac:dyDescent="0.25">
      <c r="A469" s="1"/>
      <c r="B469" s="139"/>
      <c r="C469" s="13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7.75" customHeight="1" x14ac:dyDescent="0.25">
      <c r="A470" s="1"/>
      <c r="B470" s="139"/>
      <c r="C470" s="13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7.75" customHeight="1" x14ac:dyDescent="0.25">
      <c r="A471" s="1"/>
      <c r="B471" s="139"/>
      <c r="C471" s="13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7.75" customHeight="1" x14ac:dyDescent="0.25">
      <c r="A472" s="1"/>
      <c r="B472" s="139"/>
      <c r="C472" s="13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7.75" customHeight="1" x14ac:dyDescent="0.25">
      <c r="A473" s="1"/>
      <c r="B473" s="139"/>
      <c r="C473" s="13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7.75" customHeight="1" x14ac:dyDescent="0.25">
      <c r="A474" s="1"/>
      <c r="B474" s="139"/>
      <c r="C474" s="13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7.75" customHeight="1" x14ac:dyDescent="0.25">
      <c r="A475" s="1"/>
      <c r="B475" s="139"/>
      <c r="C475" s="13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7.75" customHeight="1" x14ac:dyDescent="0.25">
      <c r="A476" s="1"/>
      <c r="B476" s="139"/>
      <c r="C476" s="13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7.75" customHeight="1" x14ac:dyDescent="0.25">
      <c r="A477" s="1"/>
      <c r="B477" s="139"/>
      <c r="C477" s="13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7.75" customHeight="1" x14ac:dyDescent="0.25">
      <c r="A478" s="1"/>
      <c r="B478" s="139"/>
      <c r="C478" s="13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7.75" customHeight="1" x14ac:dyDescent="0.25">
      <c r="A479" s="1"/>
      <c r="B479" s="139"/>
      <c r="C479" s="13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7.75" customHeight="1" x14ac:dyDescent="0.25">
      <c r="A480" s="1"/>
      <c r="B480" s="139"/>
      <c r="C480" s="13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7.75" customHeight="1" x14ac:dyDescent="0.25">
      <c r="A481" s="1"/>
      <c r="B481" s="139"/>
      <c r="C481" s="13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7.75" customHeight="1" x14ac:dyDescent="0.25">
      <c r="A482" s="1"/>
      <c r="B482" s="139"/>
      <c r="C482" s="13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7.75" customHeight="1" x14ac:dyDescent="0.25">
      <c r="A483" s="1"/>
      <c r="B483" s="139"/>
      <c r="C483" s="13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7.75" customHeight="1" x14ac:dyDescent="0.25">
      <c r="A484" s="1"/>
      <c r="B484" s="139"/>
      <c r="C484" s="13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7.75" customHeight="1" x14ac:dyDescent="0.25">
      <c r="A485" s="1"/>
      <c r="B485" s="139"/>
      <c r="C485" s="13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7.75" customHeight="1" x14ac:dyDescent="0.25">
      <c r="A486" s="1"/>
      <c r="B486" s="139"/>
      <c r="C486" s="13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7.75" customHeight="1" x14ac:dyDescent="0.25">
      <c r="A487" s="1"/>
      <c r="B487" s="139"/>
      <c r="C487" s="13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7.75" customHeight="1" x14ac:dyDescent="0.25">
      <c r="A488" s="1"/>
      <c r="B488" s="139"/>
      <c r="C488" s="13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7.75" customHeight="1" x14ac:dyDescent="0.25">
      <c r="A489" s="1"/>
      <c r="B489" s="139"/>
      <c r="C489" s="13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7.75" customHeight="1" x14ac:dyDescent="0.25">
      <c r="A490" s="1"/>
      <c r="B490" s="139"/>
      <c r="C490" s="13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7.75" customHeight="1" x14ac:dyDescent="0.25">
      <c r="A491" s="1"/>
      <c r="B491" s="139"/>
      <c r="C491" s="13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7.75" customHeight="1" x14ac:dyDescent="0.25">
      <c r="A492" s="1"/>
      <c r="B492" s="139"/>
      <c r="C492" s="13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7.75" customHeight="1" x14ac:dyDescent="0.25">
      <c r="A493" s="1"/>
      <c r="B493" s="139"/>
      <c r="C493" s="13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7.75" customHeight="1" x14ac:dyDescent="0.25">
      <c r="A494" s="1"/>
      <c r="B494" s="139"/>
      <c r="C494" s="13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7.75" customHeight="1" x14ac:dyDescent="0.25">
      <c r="A495" s="1"/>
      <c r="B495" s="139"/>
      <c r="C495" s="13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7.75" customHeight="1" x14ac:dyDescent="0.25">
      <c r="A496" s="1"/>
      <c r="B496" s="139"/>
      <c r="C496" s="13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7.75" customHeight="1" x14ac:dyDescent="0.25">
      <c r="A497" s="1"/>
      <c r="B497" s="139"/>
      <c r="C497" s="13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7.75" customHeight="1" x14ac:dyDescent="0.25">
      <c r="A498" s="1"/>
      <c r="B498" s="139"/>
      <c r="C498" s="13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7.75" customHeight="1" x14ac:dyDescent="0.25">
      <c r="A499" s="1"/>
      <c r="B499" s="139"/>
      <c r="C499" s="13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7.75" customHeight="1" x14ac:dyDescent="0.25">
      <c r="A500" s="1"/>
      <c r="B500" s="139"/>
      <c r="C500" s="13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7.75" customHeight="1" x14ac:dyDescent="0.25">
      <c r="A501" s="1"/>
      <c r="B501" s="139"/>
      <c r="C501" s="13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7.75" customHeight="1" x14ac:dyDescent="0.25">
      <c r="A502" s="1"/>
      <c r="B502" s="139"/>
      <c r="C502" s="13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7.75" customHeight="1" x14ac:dyDescent="0.25">
      <c r="A503" s="1"/>
      <c r="B503" s="139"/>
      <c r="C503" s="13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7.75" customHeight="1" x14ac:dyDescent="0.25">
      <c r="A504" s="1"/>
      <c r="B504" s="139"/>
      <c r="C504" s="13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7.75" customHeight="1" x14ac:dyDescent="0.25">
      <c r="A505" s="1"/>
      <c r="B505" s="139"/>
      <c r="C505" s="13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7.75" customHeight="1" x14ac:dyDescent="0.25">
      <c r="A506" s="1"/>
      <c r="B506" s="139"/>
      <c r="C506" s="13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7.75" customHeight="1" x14ac:dyDescent="0.25">
      <c r="A507" s="1"/>
      <c r="B507" s="139"/>
      <c r="C507" s="13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7.75" customHeight="1" x14ac:dyDescent="0.25">
      <c r="A508" s="1"/>
      <c r="B508" s="139"/>
      <c r="C508" s="13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7.75" customHeight="1" x14ac:dyDescent="0.25">
      <c r="A509" s="1"/>
      <c r="B509" s="139"/>
      <c r="C509" s="13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7.75" customHeight="1" x14ac:dyDescent="0.25">
      <c r="A510" s="1"/>
      <c r="B510" s="139"/>
      <c r="C510" s="13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7.75" customHeight="1" x14ac:dyDescent="0.25">
      <c r="A511" s="1"/>
      <c r="B511" s="139"/>
      <c r="C511" s="13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7.75" customHeight="1" x14ac:dyDescent="0.25">
      <c r="A512" s="1"/>
      <c r="B512" s="139"/>
      <c r="C512" s="13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7.75" customHeight="1" x14ac:dyDescent="0.25">
      <c r="A513" s="1"/>
      <c r="B513" s="139"/>
      <c r="C513" s="13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7.75" customHeight="1" x14ac:dyDescent="0.25">
      <c r="A514" s="1"/>
      <c r="B514" s="139"/>
      <c r="C514" s="13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7.75" customHeight="1" x14ac:dyDescent="0.25">
      <c r="A515" s="1"/>
      <c r="B515" s="139"/>
      <c r="C515" s="13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7.75" customHeight="1" x14ac:dyDescent="0.25">
      <c r="A516" s="1"/>
      <c r="B516" s="139"/>
      <c r="C516" s="13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7.75" customHeight="1" x14ac:dyDescent="0.25">
      <c r="A517" s="1"/>
      <c r="B517" s="139"/>
      <c r="C517" s="13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7.75" customHeight="1" x14ac:dyDescent="0.25">
      <c r="A518" s="1"/>
      <c r="B518" s="139"/>
      <c r="C518" s="13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7.75" customHeight="1" x14ac:dyDescent="0.25">
      <c r="A519" s="1"/>
      <c r="B519" s="139"/>
      <c r="C519" s="13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7.75" customHeight="1" x14ac:dyDescent="0.25">
      <c r="A520" s="1"/>
      <c r="B520" s="139"/>
      <c r="C520" s="13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7.75" customHeight="1" x14ac:dyDescent="0.25">
      <c r="A521" s="1"/>
      <c r="B521" s="139"/>
      <c r="C521" s="13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7.75" customHeight="1" x14ac:dyDescent="0.25">
      <c r="A522" s="1"/>
      <c r="B522" s="139"/>
      <c r="C522" s="13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7.75" customHeight="1" x14ac:dyDescent="0.25">
      <c r="A523" s="1"/>
      <c r="B523" s="139"/>
      <c r="C523" s="13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7.75" customHeight="1" x14ac:dyDescent="0.25">
      <c r="A524" s="1"/>
      <c r="B524" s="139"/>
      <c r="C524" s="13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7.75" customHeight="1" x14ac:dyDescent="0.25">
      <c r="A525" s="1"/>
      <c r="B525" s="139"/>
      <c r="C525" s="13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7.75" customHeight="1" x14ac:dyDescent="0.25">
      <c r="A526" s="1"/>
      <c r="B526" s="139"/>
      <c r="C526" s="13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7.75" customHeight="1" x14ac:dyDescent="0.25">
      <c r="A527" s="1"/>
      <c r="B527" s="139"/>
      <c r="C527" s="13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7.75" customHeight="1" x14ac:dyDescent="0.25">
      <c r="A528" s="1"/>
      <c r="B528" s="139"/>
      <c r="C528" s="13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7.75" customHeight="1" x14ac:dyDescent="0.25">
      <c r="A529" s="1"/>
      <c r="B529" s="139"/>
      <c r="C529" s="13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7.75" customHeight="1" x14ac:dyDescent="0.25">
      <c r="A530" s="1"/>
      <c r="B530" s="139"/>
      <c r="C530" s="13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7.75" customHeight="1" x14ac:dyDescent="0.25">
      <c r="A531" s="1"/>
      <c r="B531" s="139"/>
      <c r="C531" s="13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7.75" customHeight="1" x14ac:dyDescent="0.25">
      <c r="A532" s="1"/>
      <c r="B532" s="139"/>
      <c r="C532" s="13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7.75" customHeight="1" x14ac:dyDescent="0.25">
      <c r="A533" s="1"/>
      <c r="B533" s="139"/>
      <c r="C533" s="13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7.75" customHeight="1" x14ac:dyDescent="0.25">
      <c r="A534" s="1"/>
      <c r="B534" s="139"/>
      <c r="C534" s="13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7.75" customHeight="1" x14ac:dyDescent="0.25">
      <c r="A535" s="1"/>
      <c r="B535" s="139"/>
      <c r="C535" s="13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7.75" customHeight="1" x14ac:dyDescent="0.25">
      <c r="A536" s="1"/>
      <c r="B536" s="139"/>
      <c r="C536" s="13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7.75" customHeight="1" x14ac:dyDescent="0.25">
      <c r="A537" s="1"/>
      <c r="B537" s="139"/>
      <c r="C537" s="13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7.75" customHeight="1" x14ac:dyDescent="0.25">
      <c r="A538" s="1"/>
      <c r="B538" s="139"/>
      <c r="C538" s="13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7.75" customHeight="1" x14ac:dyDescent="0.25">
      <c r="A539" s="1"/>
      <c r="B539" s="139"/>
      <c r="C539" s="13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7.75" customHeight="1" x14ac:dyDescent="0.25">
      <c r="A540" s="1"/>
      <c r="B540" s="139"/>
      <c r="C540" s="13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7.75" customHeight="1" x14ac:dyDescent="0.25">
      <c r="A541" s="1"/>
      <c r="B541" s="139"/>
      <c r="C541" s="13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7.75" customHeight="1" x14ac:dyDescent="0.25">
      <c r="A542" s="1"/>
      <c r="B542" s="139"/>
      <c r="C542" s="13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7.75" customHeight="1" x14ac:dyDescent="0.25">
      <c r="A543" s="1"/>
      <c r="B543" s="139"/>
      <c r="C543" s="13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7.75" customHeight="1" x14ac:dyDescent="0.25">
      <c r="A544" s="1"/>
      <c r="B544" s="139"/>
      <c r="C544" s="13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7.75" customHeight="1" x14ac:dyDescent="0.25">
      <c r="A545" s="1"/>
      <c r="B545" s="139"/>
      <c r="C545" s="13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7.75" customHeight="1" x14ac:dyDescent="0.25">
      <c r="A546" s="1"/>
      <c r="B546" s="139"/>
      <c r="C546" s="13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7.75" customHeight="1" x14ac:dyDescent="0.25">
      <c r="A547" s="1"/>
      <c r="B547" s="139"/>
      <c r="C547" s="13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7.75" customHeight="1" x14ac:dyDescent="0.25">
      <c r="A548" s="1"/>
      <c r="B548" s="139"/>
      <c r="C548" s="13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7.75" customHeight="1" x14ac:dyDescent="0.25">
      <c r="A549" s="1"/>
      <c r="B549" s="139"/>
      <c r="C549" s="13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7.75" customHeight="1" x14ac:dyDescent="0.25">
      <c r="A550" s="1"/>
      <c r="B550" s="139"/>
      <c r="C550" s="13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7.75" customHeight="1" x14ac:dyDescent="0.25">
      <c r="A551" s="1"/>
      <c r="B551" s="139"/>
      <c r="C551" s="13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7.75" customHeight="1" x14ac:dyDescent="0.25">
      <c r="A552" s="1"/>
      <c r="B552" s="139"/>
      <c r="C552" s="13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7.75" customHeight="1" x14ac:dyDescent="0.25">
      <c r="A553" s="1"/>
      <c r="B553" s="139"/>
      <c r="C553" s="13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7.75" customHeight="1" x14ac:dyDescent="0.25">
      <c r="A554" s="1"/>
      <c r="B554" s="139"/>
      <c r="C554" s="13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7.75" customHeight="1" x14ac:dyDescent="0.25">
      <c r="A555" s="1"/>
      <c r="B555" s="139"/>
      <c r="C555" s="13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7.75" customHeight="1" x14ac:dyDescent="0.25">
      <c r="A556" s="1"/>
      <c r="B556" s="139"/>
      <c r="C556" s="13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7.75" customHeight="1" x14ac:dyDescent="0.25">
      <c r="A557" s="1"/>
      <c r="B557" s="139"/>
      <c r="C557" s="13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7.75" customHeight="1" x14ac:dyDescent="0.25">
      <c r="A558" s="1"/>
      <c r="B558" s="139"/>
      <c r="C558" s="13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7.75" customHeight="1" x14ac:dyDescent="0.25">
      <c r="A559" s="1"/>
      <c r="B559" s="139"/>
      <c r="C559" s="13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7.75" customHeight="1" x14ac:dyDescent="0.25">
      <c r="A560" s="1"/>
      <c r="B560" s="139"/>
      <c r="C560" s="13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7.75" customHeight="1" x14ac:dyDescent="0.25">
      <c r="A561" s="1"/>
      <c r="B561" s="139"/>
      <c r="C561" s="13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7.75" customHeight="1" x14ac:dyDescent="0.25">
      <c r="A562" s="1"/>
      <c r="B562" s="139"/>
      <c r="C562" s="13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7.75" customHeight="1" x14ac:dyDescent="0.25">
      <c r="A563" s="1"/>
      <c r="B563" s="139"/>
      <c r="C563" s="13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7.75" customHeight="1" x14ac:dyDescent="0.25">
      <c r="A564" s="1"/>
      <c r="B564" s="139"/>
      <c r="C564" s="13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7.75" customHeight="1" x14ac:dyDescent="0.25">
      <c r="A565" s="1"/>
      <c r="B565" s="139"/>
      <c r="C565" s="13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7.75" customHeight="1" x14ac:dyDescent="0.25">
      <c r="A566" s="1"/>
      <c r="B566" s="139"/>
      <c r="C566" s="13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7.75" customHeight="1" x14ac:dyDescent="0.25">
      <c r="A567" s="1"/>
      <c r="B567" s="139"/>
      <c r="C567" s="13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7.75" customHeight="1" x14ac:dyDescent="0.25">
      <c r="A568" s="1"/>
      <c r="B568" s="139"/>
      <c r="C568" s="13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7.75" customHeight="1" x14ac:dyDescent="0.25">
      <c r="A569" s="1"/>
      <c r="B569" s="139"/>
      <c r="C569" s="13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7.75" customHeight="1" x14ac:dyDescent="0.25">
      <c r="A570" s="1"/>
      <c r="B570" s="139"/>
      <c r="C570" s="13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7.75" customHeight="1" x14ac:dyDescent="0.25">
      <c r="A571" s="1"/>
      <c r="B571" s="139"/>
      <c r="C571" s="13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7.75" customHeight="1" x14ac:dyDescent="0.25">
      <c r="A572" s="1"/>
      <c r="B572" s="139"/>
      <c r="C572" s="13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7.75" customHeight="1" x14ac:dyDescent="0.25">
      <c r="A573" s="1"/>
      <c r="B573" s="139"/>
      <c r="C573" s="13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7.75" customHeight="1" x14ac:dyDescent="0.25">
      <c r="A574" s="1"/>
      <c r="B574" s="139"/>
      <c r="C574" s="13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7.75" customHeight="1" x14ac:dyDescent="0.25">
      <c r="A575" s="1"/>
      <c r="B575" s="139"/>
      <c r="C575" s="13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7.75" customHeight="1" x14ac:dyDescent="0.25">
      <c r="A576" s="1"/>
      <c r="B576" s="139"/>
      <c r="C576" s="13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7.75" customHeight="1" x14ac:dyDescent="0.25">
      <c r="A577" s="1"/>
      <c r="B577" s="139"/>
      <c r="C577" s="13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7.75" customHeight="1" x14ac:dyDescent="0.25">
      <c r="A578" s="1"/>
      <c r="B578" s="139"/>
      <c r="C578" s="13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7.75" customHeight="1" x14ac:dyDescent="0.25">
      <c r="A579" s="1"/>
      <c r="B579" s="139"/>
      <c r="C579" s="13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7.75" customHeight="1" x14ac:dyDescent="0.25">
      <c r="A580" s="1"/>
      <c r="B580" s="139"/>
      <c r="C580" s="13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7.75" customHeight="1" x14ac:dyDescent="0.25">
      <c r="A581" s="1"/>
      <c r="B581" s="139"/>
      <c r="C581" s="13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7.75" customHeight="1" x14ac:dyDescent="0.25">
      <c r="A582" s="1"/>
      <c r="B582" s="139"/>
      <c r="C582" s="13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7.75" customHeight="1" x14ac:dyDescent="0.25">
      <c r="A583" s="1"/>
      <c r="B583" s="139"/>
      <c r="C583" s="13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7.75" customHeight="1" x14ac:dyDescent="0.25">
      <c r="A584" s="1"/>
      <c r="B584" s="139"/>
      <c r="C584" s="13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7.75" customHeight="1" x14ac:dyDescent="0.25">
      <c r="A585" s="1"/>
      <c r="B585" s="139"/>
      <c r="C585" s="13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7.75" customHeight="1" x14ac:dyDescent="0.25">
      <c r="A586" s="1"/>
      <c r="B586" s="139"/>
      <c r="C586" s="13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7.75" customHeight="1" x14ac:dyDescent="0.25">
      <c r="A587" s="1"/>
      <c r="B587" s="139"/>
      <c r="C587" s="13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7.75" customHeight="1" x14ac:dyDescent="0.25">
      <c r="A588" s="1"/>
      <c r="B588" s="139"/>
      <c r="C588" s="13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7.75" customHeight="1" x14ac:dyDescent="0.25">
      <c r="A589" s="1"/>
      <c r="B589" s="139"/>
      <c r="C589" s="13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7.75" customHeight="1" x14ac:dyDescent="0.25">
      <c r="A590" s="1"/>
      <c r="B590" s="139"/>
      <c r="C590" s="13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7.75" customHeight="1" x14ac:dyDescent="0.25">
      <c r="A591" s="1"/>
      <c r="B591" s="139"/>
      <c r="C591" s="13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7.75" customHeight="1" x14ac:dyDescent="0.25">
      <c r="A592" s="1"/>
      <c r="B592" s="139"/>
      <c r="C592" s="13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7.75" customHeight="1" x14ac:dyDescent="0.25">
      <c r="A593" s="1"/>
      <c r="B593" s="139"/>
      <c r="C593" s="13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7.75" customHeight="1" x14ac:dyDescent="0.25">
      <c r="A594" s="1"/>
      <c r="B594" s="139"/>
      <c r="C594" s="13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7.75" customHeight="1" x14ac:dyDescent="0.25">
      <c r="A595" s="1"/>
      <c r="B595" s="139"/>
      <c r="C595" s="13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7.75" customHeight="1" x14ac:dyDescent="0.25">
      <c r="A596" s="1"/>
      <c r="B596" s="139"/>
      <c r="C596" s="13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7.75" customHeight="1" x14ac:dyDescent="0.25">
      <c r="A597" s="1"/>
      <c r="B597" s="139"/>
      <c r="C597" s="13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7.75" customHeight="1" x14ac:dyDescent="0.25">
      <c r="A598" s="1"/>
      <c r="B598" s="139"/>
      <c r="C598" s="13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7.75" customHeight="1" x14ac:dyDescent="0.25">
      <c r="A599" s="1"/>
      <c r="B599" s="139"/>
      <c r="C599" s="13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7.75" customHeight="1" x14ac:dyDescent="0.25">
      <c r="A600" s="1"/>
      <c r="B600" s="139"/>
      <c r="C600" s="13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7.75" customHeight="1" x14ac:dyDescent="0.25">
      <c r="A601" s="1"/>
      <c r="B601" s="139"/>
      <c r="C601" s="13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7.75" customHeight="1" x14ac:dyDescent="0.25">
      <c r="A602" s="1"/>
      <c r="B602" s="139"/>
      <c r="C602" s="13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7.75" customHeight="1" x14ac:dyDescent="0.25">
      <c r="A603" s="1"/>
      <c r="B603" s="139"/>
      <c r="C603" s="13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7.75" customHeight="1" x14ac:dyDescent="0.25">
      <c r="A604" s="1"/>
      <c r="B604" s="139"/>
      <c r="C604" s="13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7.75" customHeight="1" x14ac:dyDescent="0.25">
      <c r="A605" s="1"/>
      <c r="B605" s="139"/>
      <c r="C605" s="13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7.75" customHeight="1" x14ac:dyDescent="0.25">
      <c r="A606" s="1"/>
      <c r="B606" s="139"/>
      <c r="C606" s="13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7.75" customHeight="1" x14ac:dyDescent="0.25">
      <c r="A607" s="1"/>
      <c r="B607" s="139"/>
      <c r="C607" s="13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7.75" customHeight="1" x14ac:dyDescent="0.25">
      <c r="A608" s="1"/>
      <c r="B608" s="139"/>
      <c r="C608" s="13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7.75" customHeight="1" x14ac:dyDescent="0.25">
      <c r="A609" s="1"/>
      <c r="B609" s="139"/>
      <c r="C609" s="13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7.75" customHeight="1" x14ac:dyDescent="0.25">
      <c r="A610" s="1"/>
      <c r="B610" s="139"/>
      <c r="C610" s="13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7.75" customHeight="1" x14ac:dyDescent="0.25">
      <c r="A611" s="1"/>
      <c r="B611" s="139"/>
      <c r="C611" s="13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7.75" customHeight="1" x14ac:dyDescent="0.25">
      <c r="A612" s="1"/>
      <c r="B612" s="139"/>
      <c r="C612" s="13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7.75" customHeight="1" x14ac:dyDescent="0.25">
      <c r="A613" s="1"/>
      <c r="B613" s="139"/>
      <c r="C613" s="13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7.75" customHeight="1" x14ac:dyDescent="0.25">
      <c r="A614" s="1"/>
      <c r="B614" s="139"/>
      <c r="C614" s="13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7.75" customHeight="1" x14ac:dyDescent="0.25">
      <c r="A615" s="1"/>
      <c r="B615" s="139"/>
      <c r="C615" s="13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7.75" customHeight="1" x14ac:dyDescent="0.25">
      <c r="A616" s="1"/>
      <c r="B616" s="139"/>
      <c r="C616" s="13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7.75" customHeight="1" x14ac:dyDescent="0.25">
      <c r="A617" s="1"/>
      <c r="B617" s="139"/>
      <c r="C617" s="13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7.75" customHeight="1" x14ac:dyDescent="0.25">
      <c r="A618" s="1"/>
      <c r="B618" s="139"/>
      <c r="C618" s="13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7.75" customHeight="1" x14ac:dyDescent="0.25">
      <c r="A619" s="1"/>
      <c r="B619" s="139"/>
      <c r="C619" s="13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7.75" customHeight="1" x14ac:dyDescent="0.25">
      <c r="A620" s="1"/>
      <c r="B620" s="139"/>
      <c r="C620" s="13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7.75" customHeight="1" x14ac:dyDescent="0.25">
      <c r="A621" s="1"/>
      <c r="B621" s="139"/>
      <c r="C621" s="13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7.75" customHeight="1" x14ac:dyDescent="0.25">
      <c r="A622" s="1"/>
      <c r="B622" s="139"/>
      <c r="C622" s="13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7.75" customHeight="1" x14ac:dyDescent="0.25">
      <c r="A623" s="1"/>
      <c r="B623" s="139"/>
      <c r="C623" s="13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7.75" customHeight="1" x14ac:dyDescent="0.25">
      <c r="A624" s="1"/>
      <c r="B624" s="139"/>
      <c r="C624" s="13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7.75" customHeight="1" x14ac:dyDescent="0.25">
      <c r="A625" s="1"/>
      <c r="B625" s="139"/>
      <c r="C625" s="13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7.75" customHeight="1" x14ac:dyDescent="0.25">
      <c r="A626" s="1"/>
      <c r="B626" s="139"/>
      <c r="C626" s="13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7.75" customHeight="1" x14ac:dyDescent="0.25">
      <c r="A627" s="1"/>
      <c r="B627" s="139"/>
      <c r="C627" s="13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7.75" customHeight="1" x14ac:dyDescent="0.25">
      <c r="A628" s="1"/>
      <c r="B628" s="139"/>
      <c r="C628" s="13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7.75" customHeight="1" x14ac:dyDescent="0.25">
      <c r="A629" s="1"/>
      <c r="B629" s="139"/>
      <c r="C629" s="13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7.75" customHeight="1" x14ac:dyDescent="0.25">
      <c r="A630" s="1"/>
      <c r="B630" s="139"/>
      <c r="C630" s="13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7.75" customHeight="1" x14ac:dyDescent="0.25">
      <c r="A631" s="1"/>
      <c r="B631" s="139"/>
      <c r="C631" s="13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7.75" customHeight="1" x14ac:dyDescent="0.25">
      <c r="A632" s="1"/>
      <c r="B632" s="139"/>
      <c r="C632" s="13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7.75" customHeight="1" x14ac:dyDescent="0.25">
      <c r="A633" s="1"/>
      <c r="B633" s="139"/>
      <c r="C633" s="13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7.75" customHeight="1" x14ac:dyDescent="0.25">
      <c r="A634" s="1"/>
      <c r="B634" s="139"/>
      <c r="C634" s="13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7.75" customHeight="1" x14ac:dyDescent="0.25">
      <c r="A635" s="1"/>
      <c r="B635" s="139"/>
      <c r="C635" s="13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7.75" customHeight="1" x14ac:dyDescent="0.25">
      <c r="A636" s="1"/>
      <c r="B636" s="139"/>
      <c r="C636" s="13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7.75" customHeight="1" x14ac:dyDescent="0.25">
      <c r="A637" s="1"/>
      <c r="B637" s="139"/>
      <c r="C637" s="13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7.75" customHeight="1" x14ac:dyDescent="0.25">
      <c r="A638" s="1"/>
      <c r="B638" s="139"/>
      <c r="C638" s="13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7.75" customHeight="1" x14ac:dyDescent="0.25">
      <c r="A639" s="1"/>
      <c r="B639" s="139"/>
      <c r="C639" s="13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7.75" customHeight="1" x14ac:dyDescent="0.25">
      <c r="A640" s="1"/>
      <c r="B640" s="139"/>
      <c r="C640" s="13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7.75" customHeight="1" x14ac:dyDescent="0.25">
      <c r="A641" s="1"/>
      <c r="B641" s="139"/>
      <c r="C641" s="13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7.75" customHeight="1" x14ac:dyDescent="0.25">
      <c r="A642" s="1"/>
      <c r="B642" s="139"/>
      <c r="C642" s="13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7.75" customHeight="1" x14ac:dyDescent="0.25">
      <c r="A643" s="1"/>
      <c r="B643" s="139"/>
      <c r="C643" s="13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7.75" customHeight="1" x14ac:dyDescent="0.25">
      <c r="A644" s="1"/>
      <c r="B644" s="139"/>
      <c r="C644" s="13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7.75" customHeight="1" x14ac:dyDescent="0.25">
      <c r="A645" s="1"/>
      <c r="B645" s="139"/>
      <c r="C645" s="13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7.75" customHeight="1" x14ac:dyDescent="0.25">
      <c r="A646" s="1"/>
      <c r="B646" s="139"/>
      <c r="C646" s="13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7.75" customHeight="1" x14ac:dyDescent="0.25">
      <c r="A647" s="1"/>
      <c r="B647" s="139"/>
      <c r="C647" s="13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7.75" customHeight="1" x14ac:dyDescent="0.25">
      <c r="A648" s="1"/>
      <c r="B648" s="139"/>
      <c r="C648" s="13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7.75" customHeight="1" x14ac:dyDescent="0.25">
      <c r="A649" s="1"/>
      <c r="B649" s="139"/>
      <c r="C649" s="13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7.75" customHeight="1" x14ac:dyDescent="0.25">
      <c r="A650" s="1"/>
      <c r="B650" s="139"/>
      <c r="C650" s="13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7.75" customHeight="1" x14ac:dyDescent="0.25">
      <c r="A651" s="1"/>
      <c r="B651" s="139"/>
      <c r="C651" s="13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7.75" customHeight="1" x14ac:dyDescent="0.25">
      <c r="A652" s="1"/>
      <c r="B652" s="139"/>
      <c r="C652" s="13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7.75" customHeight="1" x14ac:dyDescent="0.25">
      <c r="A653" s="1"/>
      <c r="B653" s="139"/>
      <c r="C653" s="13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7.75" customHeight="1" x14ac:dyDescent="0.25">
      <c r="A654" s="1"/>
      <c r="B654" s="139"/>
      <c r="C654" s="13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7.75" customHeight="1" x14ac:dyDescent="0.25">
      <c r="A655" s="1"/>
      <c r="B655" s="139"/>
      <c r="C655" s="13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7.75" customHeight="1" x14ac:dyDescent="0.25">
      <c r="A656" s="1"/>
      <c r="B656" s="139"/>
      <c r="C656" s="13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7.75" customHeight="1" x14ac:dyDescent="0.25">
      <c r="A657" s="1"/>
      <c r="B657" s="139"/>
      <c r="C657" s="13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7.75" customHeight="1" x14ac:dyDescent="0.25">
      <c r="A658" s="1"/>
      <c r="B658" s="139"/>
      <c r="C658" s="13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7.75" customHeight="1" x14ac:dyDescent="0.25">
      <c r="A659" s="1"/>
      <c r="B659" s="139"/>
      <c r="C659" s="13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7.75" customHeight="1" x14ac:dyDescent="0.25">
      <c r="A660" s="1"/>
      <c r="B660" s="139"/>
      <c r="C660" s="13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7.75" customHeight="1" x14ac:dyDescent="0.25">
      <c r="A661" s="1"/>
      <c r="B661" s="139"/>
      <c r="C661" s="13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7.75" customHeight="1" x14ac:dyDescent="0.25">
      <c r="A662" s="1"/>
      <c r="B662" s="139"/>
      <c r="C662" s="13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7.75" customHeight="1" x14ac:dyDescent="0.25">
      <c r="A663" s="1"/>
      <c r="B663" s="139"/>
      <c r="C663" s="13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7.75" customHeight="1" x14ac:dyDescent="0.25">
      <c r="A664" s="1"/>
      <c r="B664" s="139"/>
      <c r="C664" s="13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7.75" customHeight="1" x14ac:dyDescent="0.25">
      <c r="A665" s="1"/>
      <c r="B665" s="139"/>
      <c r="C665" s="13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7.75" customHeight="1" x14ac:dyDescent="0.25">
      <c r="A666" s="1"/>
      <c r="B666" s="139"/>
      <c r="C666" s="13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7.75" customHeight="1" x14ac:dyDescent="0.25">
      <c r="A667" s="1"/>
      <c r="B667" s="139"/>
      <c r="C667" s="13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7.75" customHeight="1" x14ac:dyDescent="0.25">
      <c r="A668" s="1"/>
      <c r="B668" s="139"/>
      <c r="C668" s="13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7.75" customHeight="1" x14ac:dyDescent="0.25">
      <c r="A669" s="1"/>
      <c r="B669" s="139"/>
      <c r="C669" s="13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7.75" customHeight="1" x14ac:dyDescent="0.25">
      <c r="A670" s="1"/>
      <c r="B670" s="139"/>
      <c r="C670" s="13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7.75" customHeight="1" x14ac:dyDescent="0.25">
      <c r="A671" s="1"/>
      <c r="B671" s="139"/>
      <c r="C671" s="13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7.75" customHeight="1" x14ac:dyDescent="0.25">
      <c r="A672" s="1"/>
      <c r="B672" s="139"/>
      <c r="C672" s="13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7.75" customHeight="1" x14ac:dyDescent="0.25">
      <c r="A673" s="1"/>
      <c r="B673" s="139"/>
      <c r="C673" s="13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7.75" customHeight="1" x14ac:dyDescent="0.25">
      <c r="A674" s="1"/>
      <c r="B674" s="139"/>
      <c r="C674" s="13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7.75" customHeight="1" x14ac:dyDescent="0.25">
      <c r="A675" s="1"/>
      <c r="B675" s="139"/>
      <c r="C675" s="13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7.75" customHeight="1" x14ac:dyDescent="0.25">
      <c r="A676" s="1"/>
      <c r="B676" s="139"/>
      <c r="C676" s="13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7.75" customHeight="1" x14ac:dyDescent="0.25">
      <c r="A677" s="1"/>
      <c r="B677" s="139"/>
      <c r="C677" s="13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7.75" customHeight="1" x14ac:dyDescent="0.25">
      <c r="A678" s="1"/>
      <c r="B678" s="139"/>
      <c r="C678" s="13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7.75" customHeight="1" x14ac:dyDescent="0.25">
      <c r="A679" s="1"/>
      <c r="B679" s="139"/>
      <c r="C679" s="13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7.75" customHeight="1" x14ac:dyDescent="0.25">
      <c r="A680" s="1"/>
      <c r="B680" s="139"/>
      <c r="C680" s="13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7.75" customHeight="1" x14ac:dyDescent="0.25">
      <c r="A681" s="1"/>
      <c r="B681" s="139"/>
      <c r="C681" s="13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7.75" customHeight="1" x14ac:dyDescent="0.25">
      <c r="A682" s="1"/>
      <c r="B682" s="139"/>
      <c r="C682" s="13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7.75" customHeight="1" x14ac:dyDescent="0.25">
      <c r="A683" s="1"/>
      <c r="B683" s="139"/>
      <c r="C683" s="13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7.75" customHeight="1" x14ac:dyDescent="0.25">
      <c r="A684" s="1"/>
      <c r="B684" s="139"/>
      <c r="C684" s="13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7.75" customHeight="1" x14ac:dyDescent="0.25">
      <c r="A685" s="1"/>
      <c r="B685" s="139"/>
      <c r="C685" s="13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7.75" customHeight="1" x14ac:dyDescent="0.25">
      <c r="A686" s="1"/>
      <c r="B686" s="139"/>
      <c r="C686" s="13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7.75" customHeight="1" x14ac:dyDescent="0.25">
      <c r="A687" s="1"/>
      <c r="B687" s="139"/>
      <c r="C687" s="13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7.75" customHeight="1" x14ac:dyDescent="0.25">
      <c r="A688" s="1"/>
      <c r="B688" s="139"/>
      <c r="C688" s="13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7.75" customHeight="1" x14ac:dyDescent="0.25">
      <c r="A689" s="1"/>
      <c r="B689" s="139"/>
      <c r="C689" s="13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7.75" customHeight="1" x14ac:dyDescent="0.25">
      <c r="A690" s="1"/>
      <c r="B690" s="139"/>
      <c r="C690" s="13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7.75" customHeight="1" x14ac:dyDescent="0.25">
      <c r="A691" s="1"/>
      <c r="B691" s="139"/>
      <c r="C691" s="13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7.75" customHeight="1" x14ac:dyDescent="0.25">
      <c r="A692" s="1"/>
      <c r="B692" s="139"/>
      <c r="C692" s="13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7.75" customHeight="1" x14ac:dyDescent="0.25">
      <c r="A693" s="1"/>
      <c r="B693" s="139"/>
      <c r="C693" s="13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7.75" customHeight="1" x14ac:dyDescent="0.25">
      <c r="A694" s="1"/>
      <c r="B694" s="139"/>
      <c r="C694" s="13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7.75" customHeight="1" x14ac:dyDescent="0.25">
      <c r="A695" s="1"/>
      <c r="B695" s="139"/>
      <c r="C695" s="13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7.75" customHeight="1" x14ac:dyDescent="0.25">
      <c r="A696" s="1"/>
      <c r="B696" s="139"/>
      <c r="C696" s="13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7.75" customHeight="1" x14ac:dyDescent="0.25">
      <c r="A697" s="1"/>
      <c r="B697" s="139"/>
      <c r="C697" s="13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7.75" customHeight="1" x14ac:dyDescent="0.25">
      <c r="A698" s="1"/>
      <c r="B698" s="139"/>
      <c r="C698" s="13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7.75" customHeight="1" x14ac:dyDescent="0.25">
      <c r="A699" s="1"/>
      <c r="B699" s="139"/>
      <c r="C699" s="13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7.75" customHeight="1" x14ac:dyDescent="0.25">
      <c r="A700" s="1"/>
      <c r="B700" s="139"/>
      <c r="C700" s="13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7.75" customHeight="1" x14ac:dyDescent="0.25">
      <c r="A701" s="1"/>
      <c r="B701" s="139"/>
      <c r="C701" s="13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7.75" customHeight="1" x14ac:dyDescent="0.25">
      <c r="A702" s="1"/>
      <c r="B702" s="139"/>
      <c r="C702" s="13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7.75" customHeight="1" x14ac:dyDescent="0.25">
      <c r="A703" s="1"/>
      <c r="B703" s="139"/>
      <c r="C703" s="13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7.75" customHeight="1" x14ac:dyDescent="0.25">
      <c r="A704" s="1"/>
      <c r="B704" s="139"/>
      <c r="C704" s="13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7.75" customHeight="1" x14ac:dyDescent="0.25">
      <c r="A705" s="1"/>
      <c r="B705" s="139"/>
      <c r="C705" s="13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7.75" customHeight="1" x14ac:dyDescent="0.25">
      <c r="A706" s="1"/>
      <c r="B706" s="139"/>
      <c r="C706" s="13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7.75" customHeight="1" x14ac:dyDescent="0.25">
      <c r="A707" s="1"/>
      <c r="B707" s="139"/>
      <c r="C707" s="13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7.75" customHeight="1" x14ac:dyDescent="0.25">
      <c r="A708" s="1"/>
      <c r="B708" s="139"/>
      <c r="C708" s="13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7.75" customHeight="1" x14ac:dyDescent="0.25">
      <c r="A709" s="1"/>
      <c r="B709" s="139"/>
      <c r="C709" s="13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7.75" customHeight="1" x14ac:dyDescent="0.25">
      <c r="A710" s="1"/>
      <c r="B710" s="139"/>
      <c r="C710" s="13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7.75" customHeight="1" x14ac:dyDescent="0.25">
      <c r="A711" s="1"/>
      <c r="B711" s="139"/>
      <c r="C711" s="13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7.75" customHeight="1" x14ac:dyDescent="0.25">
      <c r="A712" s="1"/>
      <c r="B712" s="139"/>
      <c r="C712" s="13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7.75" customHeight="1" x14ac:dyDescent="0.25">
      <c r="A713" s="1"/>
      <c r="B713" s="139"/>
      <c r="C713" s="13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7.75" customHeight="1" x14ac:dyDescent="0.25">
      <c r="A714" s="1"/>
      <c r="B714" s="139"/>
      <c r="C714" s="13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7.75" customHeight="1" x14ac:dyDescent="0.25">
      <c r="A715" s="1"/>
      <c r="B715" s="139"/>
      <c r="C715" s="13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7.75" customHeight="1" x14ac:dyDescent="0.25">
      <c r="A716" s="1"/>
      <c r="B716" s="139"/>
      <c r="C716" s="13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7.75" customHeight="1" x14ac:dyDescent="0.25">
      <c r="A717" s="1"/>
      <c r="B717" s="139"/>
      <c r="C717" s="13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7.75" customHeight="1" x14ac:dyDescent="0.25">
      <c r="A718" s="1"/>
      <c r="B718" s="139"/>
      <c r="C718" s="13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7.75" customHeight="1" x14ac:dyDescent="0.25">
      <c r="A719" s="1"/>
      <c r="B719" s="139"/>
      <c r="C719" s="13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7.75" customHeight="1" x14ac:dyDescent="0.25">
      <c r="A720" s="1"/>
      <c r="B720" s="139"/>
      <c r="C720" s="13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7.75" customHeight="1" x14ac:dyDescent="0.25">
      <c r="A721" s="1"/>
      <c r="B721" s="139"/>
      <c r="C721" s="13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7.75" customHeight="1" x14ac:dyDescent="0.25">
      <c r="A722" s="1"/>
      <c r="B722" s="139"/>
      <c r="C722" s="13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7.75" customHeight="1" x14ac:dyDescent="0.25">
      <c r="A723" s="1"/>
      <c r="B723" s="139"/>
      <c r="C723" s="13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7.75" customHeight="1" x14ac:dyDescent="0.25">
      <c r="A724" s="1"/>
      <c r="B724" s="139"/>
      <c r="C724" s="13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7.75" customHeight="1" x14ac:dyDescent="0.25">
      <c r="A725" s="1"/>
      <c r="B725" s="139"/>
      <c r="C725" s="13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7.75" customHeight="1" x14ac:dyDescent="0.25">
      <c r="A726" s="1"/>
      <c r="B726" s="139"/>
      <c r="C726" s="13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7.75" customHeight="1" x14ac:dyDescent="0.25">
      <c r="A727" s="1"/>
      <c r="B727" s="139"/>
      <c r="C727" s="13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7.75" customHeight="1" x14ac:dyDescent="0.25">
      <c r="A728" s="1"/>
      <c r="B728" s="139"/>
      <c r="C728" s="13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7.75" customHeight="1" x14ac:dyDescent="0.25">
      <c r="A729" s="1"/>
      <c r="B729" s="139"/>
      <c r="C729" s="13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7.75" customHeight="1" x14ac:dyDescent="0.25">
      <c r="A730" s="1"/>
      <c r="B730" s="139"/>
      <c r="C730" s="13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7.75" customHeight="1" x14ac:dyDescent="0.25">
      <c r="A731" s="1"/>
      <c r="B731" s="139"/>
      <c r="C731" s="13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7.75" customHeight="1" x14ac:dyDescent="0.25">
      <c r="A732" s="1"/>
      <c r="B732" s="139"/>
      <c r="C732" s="13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7.75" customHeight="1" x14ac:dyDescent="0.25">
      <c r="A733" s="1"/>
      <c r="B733" s="139"/>
      <c r="C733" s="13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7.75" customHeight="1" x14ac:dyDescent="0.25">
      <c r="A734" s="1"/>
      <c r="B734" s="139"/>
      <c r="C734" s="13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7.75" customHeight="1" x14ac:dyDescent="0.25">
      <c r="A735" s="1"/>
      <c r="B735" s="139"/>
      <c r="C735" s="13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7.75" customHeight="1" x14ac:dyDescent="0.25">
      <c r="A736" s="1"/>
      <c r="B736" s="139"/>
      <c r="C736" s="13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7.75" customHeight="1" x14ac:dyDescent="0.25">
      <c r="A737" s="1"/>
      <c r="B737" s="139"/>
      <c r="C737" s="13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7.75" customHeight="1" x14ac:dyDescent="0.25">
      <c r="A738" s="1"/>
      <c r="B738" s="139"/>
      <c r="C738" s="13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7.75" customHeight="1" x14ac:dyDescent="0.25">
      <c r="A739" s="1"/>
      <c r="B739" s="139"/>
      <c r="C739" s="13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7.75" customHeight="1" x14ac:dyDescent="0.25">
      <c r="A740" s="1"/>
      <c r="B740" s="139"/>
      <c r="C740" s="13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7.75" customHeight="1" x14ac:dyDescent="0.25">
      <c r="A741" s="1"/>
      <c r="B741" s="139"/>
      <c r="C741" s="13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7.75" customHeight="1" x14ac:dyDescent="0.25">
      <c r="A742" s="1"/>
      <c r="B742" s="139"/>
      <c r="C742" s="13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7.75" customHeight="1" x14ac:dyDescent="0.25">
      <c r="A743" s="1"/>
      <c r="B743" s="139"/>
      <c r="C743" s="13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7.75" customHeight="1" x14ac:dyDescent="0.25">
      <c r="A744" s="1"/>
      <c r="B744" s="139"/>
      <c r="C744" s="13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7.75" customHeight="1" x14ac:dyDescent="0.25">
      <c r="A745" s="1"/>
      <c r="B745" s="139"/>
      <c r="C745" s="13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7.75" customHeight="1" x14ac:dyDescent="0.25">
      <c r="A746" s="1"/>
      <c r="B746" s="139"/>
      <c r="C746" s="13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7.75" customHeight="1" x14ac:dyDescent="0.25">
      <c r="A747" s="1"/>
      <c r="B747" s="139"/>
      <c r="C747" s="13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7.75" customHeight="1" x14ac:dyDescent="0.25">
      <c r="A748" s="1"/>
      <c r="B748" s="139"/>
      <c r="C748" s="13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7.75" customHeight="1" x14ac:dyDescent="0.25">
      <c r="A749" s="1"/>
      <c r="B749" s="139"/>
      <c r="C749" s="13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7.75" customHeight="1" x14ac:dyDescent="0.25">
      <c r="A750" s="1"/>
      <c r="B750" s="139"/>
      <c r="C750" s="13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7.75" customHeight="1" x14ac:dyDescent="0.25">
      <c r="A751" s="1"/>
      <c r="B751" s="139"/>
      <c r="C751" s="13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7.75" customHeight="1" x14ac:dyDescent="0.25">
      <c r="A752" s="1"/>
      <c r="B752" s="139"/>
      <c r="C752" s="13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7.75" customHeight="1" x14ac:dyDescent="0.25">
      <c r="A753" s="1"/>
      <c r="B753" s="139"/>
      <c r="C753" s="13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7.75" customHeight="1" x14ac:dyDescent="0.25">
      <c r="A754" s="1"/>
      <c r="B754" s="139"/>
      <c r="C754" s="13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7.75" customHeight="1" x14ac:dyDescent="0.25">
      <c r="A755" s="1"/>
      <c r="B755" s="139"/>
      <c r="C755" s="13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7.75" customHeight="1" x14ac:dyDescent="0.25">
      <c r="A756" s="1"/>
      <c r="B756" s="139"/>
      <c r="C756" s="13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7.75" customHeight="1" x14ac:dyDescent="0.25">
      <c r="A757" s="1"/>
      <c r="B757" s="139"/>
      <c r="C757" s="13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7.75" customHeight="1" x14ac:dyDescent="0.25">
      <c r="A758" s="1"/>
      <c r="B758" s="139"/>
      <c r="C758" s="13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7.75" customHeight="1" x14ac:dyDescent="0.25">
      <c r="A759" s="1"/>
      <c r="B759" s="139"/>
      <c r="C759" s="13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7.75" customHeight="1" x14ac:dyDescent="0.25">
      <c r="A760" s="1"/>
      <c r="B760" s="139"/>
      <c r="C760" s="13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7.75" customHeight="1" x14ac:dyDescent="0.25">
      <c r="A761" s="1"/>
      <c r="B761" s="139"/>
      <c r="C761" s="13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7.75" customHeight="1" x14ac:dyDescent="0.25">
      <c r="A762" s="1"/>
      <c r="B762" s="139"/>
      <c r="C762" s="13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7.75" customHeight="1" x14ac:dyDescent="0.25">
      <c r="A763" s="1"/>
      <c r="B763" s="139"/>
      <c r="C763" s="13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7.75" customHeight="1" x14ac:dyDescent="0.25">
      <c r="A764" s="1"/>
      <c r="B764" s="139"/>
      <c r="C764" s="13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7.75" customHeight="1" x14ac:dyDescent="0.25">
      <c r="A765" s="1"/>
      <c r="B765" s="139"/>
      <c r="C765" s="13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7.75" customHeight="1" x14ac:dyDescent="0.25">
      <c r="A766" s="1"/>
      <c r="B766" s="139"/>
      <c r="C766" s="13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7.75" customHeight="1" x14ac:dyDescent="0.25">
      <c r="A767" s="1"/>
      <c r="B767" s="139"/>
      <c r="C767" s="13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7.75" customHeight="1" x14ac:dyDescent="0.25">
      <c r="A768" s="1"/>
      <c r="B768" s="139"/>
      <c r="C768" s="13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7.75" customHeight="1" x14ac:dyDescent="0.25">
      <c r="A769" s="1"/>
      <c r="B769" s="139"/>
      <c r="C769" s="13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7.75" customHeight="1" x14ac:dyDescent="0.25">
      <c r="A770" s="1"/>
      <c r="B770" s="139"/>
      <c r="C770" s="13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7.75" customHeight="1" x14ac:dyDescent="0.25">
      <c r="A771" s="1"/>
      <c r="B771" s="139"/>
      <c r="C771" s="13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7.75" customHeight="1" x14ac:dyDescent="0.25">
      <c r="A772" s="1"/>
      <c r="B772" s="139"/>
      <c r="C772" s="13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7.75" customHeight="1" x14ac:dyDescent="0.25">
      <c r="A773" s="1"/>
      <c r="B773" s="139"/>
      <c r="C773" s="13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7.75" customHeight="1" x14ac:dyDescent="0.25">
      <c r="A774" s="1"/>
      <c r="B774" s="139"/>
      <c r="C774" s="13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7.75" customHeight="1" x14ac:dyDescent="0.25">
      <c r="A775" s="1"/>
      <c r="B775" s="139"/>
      <c r="C775" s="13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7.75" customHeight="1" x14ac:dyDescent="0.25">
      <c r="A776" s="1"/>
      <c r="B776" s="139"/>
      <c r="C776" s="13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7.75" customHeight="1" x14ac:dyDescent="0.25">
      <c r="A777" s="1"/>
      <c r="B777" s="139"/>
      <c r="C777" s="13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7.75" customHeight="1" x14ac:dyDescent="0.25">
      <c r="A778" s="1"/>
      <c r="B778" s="139"/>
      <c r="C778" s="13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7.75" customHeight="1" x14ac:dyDescent="0.25">
      <c r="A779" s="1"/>
      <c r="B779" s="139"/>
      <c r="C779" s="13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7.75" customHeight="1" x14ac:dyDescent="0.25">
      <c r="A780" s="1"/>
      <c r="B780" s="139"/>
      <c r="C780" s="13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7.75" customHeight="1" x14ac:dyDescent="0.25">
      <c r="A781" s="1"/>
      <c r="B781" s="139"/>
      <c r="C781" s="13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7.75" customHeight="1" x14ac:dyDescent="0.25">
      <c r="A782" s="1"/>
      <c r="B782" s="139"/>
      <c r="C782" s="13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7.75" customHeight="1" x14ac:dyDescent="0.25">
      <c r="A783" s="1"/>
      <c r="B783" s="139"/>
      <c r="C783" s="13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7.75" customHeight="1" x14ac:dyDescent="0.25">
      <c r="A784" s="1"/>
      <c r="B784" s="139"/>
      <c r="C784" s="13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7.75" customHeight="1" x14ac:dyDescent="0.25">
      <c r="A785" s="1"/>
      <c r="B785" s="139"/>
      <c r="C785" s="13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7.75" customHeight="1" x14ac:dyDescent="0.25">
      <c r="A786" s="1"/>
      <c r="B786" s="139"/>
      <c r="C786" s="13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7.75" customHeight="1" x14ac:dyDescent="0.25">
      <c r="A787" s="1"/>
      <c r="B787" s="139"/>
      <c r="C787" s="13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7.75" customHeight="1" x14ac:dyDescent="0.25">
      <c r="A788" s="1"/>
      <c r="B788" s="139"/>
      <c r="C788" s="13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7.75" customHeight="1" x14ac:dyDescent="0.25">
      <c r="A789" s="1"/>
      <c r="B789" s="139"/>
      <c r="C789" s="13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7.75" customHeight="1" x14ac:dyDescent="0.25">
      <c r="A790" s="1"/>
      <c r="B790" s="139"/>
      <c r="C790" s="13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7.75" customHeight="1" x14ac:dyDescent="0.25">
      <c r="A791" s="1"/>
      <c r="B791" s="139"/>
      <c r="C791" s="13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7.75" customHeight="1" x14ac:dyDescent="0.25">
      <c r="A792" s="1"/>
      <c r="B792" s="139"/>
      <c r="C792" s="13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7.75" customHeight="1" x14ac:dyDescent="0.25">
      <c r="A793" s="1"/>
      <c r="B793" s="139"/>
      <c r="C793" s="13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7.75" customHeight="1" x14ac:dyDescent="0.25">
      <c r="A794" s="1"/>
      <c r="B794" s="139"/>
      <c r="C794" s="13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7.75" customHeight="1" x14ac:dyDescent="0.25">
      <c r="A795" s="1"/>
      <c r="B795" s="139"/>
      <c r="C795" s="13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7.75" customHeight="1" x14ac:dyDescent="0.25">
      <c r="A796" s="1"/>
      <c r="B796" s="139"/>
      <c r="C796" s="13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7.75" customHeight="1" x14ac:dyDescent="0.25">
      <c r="A797" s="1"/>
      <c r="B797" s="139"/>
      <c r="C797" s="13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7.75" customHeight="1" x14ac:dyDescent="0.25">
      <c r="A798" s="1"/>
      <c r="B798" s="139"/>
      <c r="C798" s="13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7.75" customHeight="1" x14ac:dyDescent="0.25">
      <c r="A799" s="1"/>
      <c r="B799" s="139"/>
      <c r="C799" s="13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7.75" customHeight="1" x14ac:dyDescent="0.25">
      <c r="A800" s="1"/>
      <c r="B800" s="139"/>
      <c r="C800" s="13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7.75" customHeight="1" x14ac:dyDescent="0.25">
      <c r="A801" s="1"/>
      <c r="B801" s="139"/>
      <c r="C801" s="13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7.75" customHeight="1" x14ac:dyDescent="0.25">
      <c r="A802" s="1"/>
      <c r="B802" s="139"/>
      <c r="C802" s="13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7.75" customHeight="1" x14ac:dyDescent="0.25">
      <c r="A803" s="1"/>
      <c r="B803" s="139"/>
      <c r="C803" s="13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7.75" customHeight="1" x14ac:dyDescent="0.25">
      <c r="A804" s="1"/>
      <c r="B804" s="139"/>
      <c r="C804" s="13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7.75" customHeight="1" x14ac:dyDescent="0.25">
      <c r="A805" s="1"/>
      <c r="B805" s="139"/>
      <c r="C805" s="13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7.75" customHeight="1" x14ac:dyDescent="0.25">
      <c r="A806" s="1"/>
      <c r="B806" s="139"/>
      <c r="C806" s="13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7.75" customHeight="1" x14ac:dyDescent="0.25">
      <c r="A807" s="1"/>
      <c r="B807" s="139"/>
      <c r="C807" s="13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7.75" customHeight="1" x14ac:dyDescent="0.25">
      <c r="A808" s="1"/>
      <c r="B808" s="139"/>
      <c r="C808" s="13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7.75" customHeight="1" x14ac:dyDescent="0.25">
      <c r="A809" s="1"/>
      <c r="B809" s="139"/>
      <c r="C809" s="13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7.75" customHeight="1" x14ac:dyDescent="0.25">
      <c r="A810" s="1"/>
      <c r="B810" s="139"/>
      <c r="C810" s="13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7.75" customHeight="1" x14ac:dyDescent="0.25">
      <c r="A811" s="1"/>
      <c r="B811" s="139"/>
      <c r="C811" s="13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7.75" customHeight="1" x14ac:dyDescent="0.25">
      <c r="A812" s="1"/>
      <c r="B812" s="139"/>
      <c r="C812" s="13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7.75" customHeight="1" x14ac:dyDescent="0.25">
      <c r="A813" s="1"/>
      <c r="B813" s="139"/>
      <c r="C813" s="13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7.75" customHeight="1" x14ac:dyDescent="0.25">
      <c r="A814" s="1"/>
      <c r="B814" s="139"/>
      <c r="C814" s="13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7.75" customHeight="1" x14ac:dyDescent="0.25">
      <c r="A815" s="1"/>
      <c r="B815" s="139"/>
      <c r="C815" s="13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7.75" customHeight="1" x14ac:dyDescent="0.25">
      <c r="A816" s="1"/>
      <c r="B816" s="139"/>
      <c r="C816" s="13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7.75" customHeight="1" x14ac:dyDescent="0.25">
      <c r="A817" s="1"/>
      <c r="B817" s="139"/>
      <c r="C817" s="13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7.75" customHeight="1" x14ac:dyDescent="0.25">
      <c r="A818" s="1"/>
      <c r="B818" s="139"/>
      <c r="C818" s="13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7.75" customHeight="1" x14ac:dyDescent="0.25">
      <c r="A819" s="1"/>
      <c r="B819" s="139"/>
      <c r="C819" s="13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7.75" customHeight="1" x14ac:dyDescent="0.25">
      <c r="A820" s="1"/>
      <c r="B820" s="139"/>
      <c r="C820" s="13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7.75" customHeight="1" x14ac:dyDescent="0.25">
      <c r="A821" s="1"/>
      <c r="B821" s="139"/>
      <c r="C821" s="13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7.75" customHeight="1" x14ac:dyDescent="0.25">
      <c r="A822" s="1"/>
      <c r="B822" s="139"/>
      <c r="C822" s="13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7.75" customHeight="1" x14ac:dyDescent="0.25">
      <c r="A823" s="1"/>
      <c r="B823" s="139"/>
      <c r="C823" s="13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7.75" customHeight="1" x14ac:dyDescent="0.25">
      <c r="A824" s="1"/>
      <c r="B824" s="139"/>
      <c r="C824" s="13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7.75" customHeight="1" x14ac:dyDescent="0.25">
      <c r="A825" s="1"/>
      <c r="B825" s="139"/>
      <c r="C825" s="13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7.75" customHeight="1" x14ac:dyDescent="0.25">
      <c r="A826" s="1"/>
      <c r="B826" s="139"/>
      <c r="C826" s="13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7.75" customHeight="1" x14ac:dyDescent="0.25">
      <c r="A827" s="1"/>
      <c r="B827" s="139"/>
      <c r="C827" s="13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7.75" customHeight="1" x14ac:dyDescent="0.25">
      <c r="A828" s="1"/>
      <c r="B828" s="139"/>
      <c r="C828" s="13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7.75" customHeight="1" x14ac:dyDescent="0.25">
      <c r="A829" s="1"/>
      <c r="B829" s="139"/>
      <c r="C829" s="13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7.75" customHeight="1" x14ac:dyDescent="0.25">
      <c r="A830" s="1"/>
      <c r="B830" s="139"/>
      <c r="C830" s="13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7.75" customHeight="1" x14ac:dyDescent="0.25">
      <c r="A831" s="1"/>
      <c r="B831" s="139"/>
      <c r="C831" s="13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7.75" customHeight="1" x14ac:dyDescent="0.25">
      <c r="A832" s="1"/>
      <c r="B832" s="139"/>
      <c r="C832" s="13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7.75" customHeight="1" x14ac:dyDescent="0.25">
      <c r="A833" s="1"/>
      <c r="B833" s="139"/>
      <c r="C833" s="13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7.75" customHeight="1" x14ac:dyDescent="0.25">
      <c r="A834" s="1"/>
      <c r="B834" s="139"/>
      <c r="C834" s="13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7.75" customHeight="1" x14ac:dyDescent="0.25">
      <c r="A835" s="1"/>
      <c r="B835" s="139"/>
      <c r="C835" s="13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7.75" customHeight="1" x14ac:dyDescent="0.25">
      <c r="A836" s="1"/>
      <c r="B836" s="139"/>
      <c r="C836" s="13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7.75" customHeight="1" x14ac:dyDescent="0.25">
      <c r="A837" s="1"/>
      <c r="B837" s="139"/>
      <c r="C837" s="13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7.75" customHeight="1" x14ac:dyDescent="0.25">
      <c r="A838" s="1"/>
      <c r="B838" s="139"/>
      <c r="C838" s="13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7.75" customHeight="1" x14ac:dyDescent="0.25">
      <c r="A839" s="1"/>
      <c r="B839" s="139"/>
      <c r="C839" s="13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7.75" customHeight="1" x14ac:dyDescent="0.25">
      <c r="A840" s="1"/>
      <c r="B840" s="139"/>
      <c r="C840" s="13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7.75" customHeight="1" x14ac:dyDescent="0.25">
      <c r="A841" s="1"/>
      <c r="B841" s="139"/>
      <c r="C841" s="13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7.75" customHeight="1" x14ac:dyDescent="0.25">
      <c r="A842" s="1"/>
      <c r="B842" s="139"/>
      <c r="C842" s="13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7.75" customHeight="1" x14ac:dyDescent="0.25">
      <c r="A843" s="1"/>
      <c r="B843" s="139"/>
      <c r="C843" s="13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7.75" customHeight="1" x14ac:dyDescent="0.25">
      <c r="A844" s="1"/>
      <c r="B844" s="139"/>
      <c r="C844" s="13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7.75" customHeight="1" x14ac:dyDescent="0.25">
      <c r="A845" s="1"/>
      <c r="B845" s="139"/>
      <c r="C845" s="13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7.75" customHeight="1" x14ac:dyDescent="0.25">
      <c r="A846" s="1"/>
      <c r="B846" s="139"/>
      <c r="C846" s="13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7.75" customHeight="1" x14ac:dyDescent="0.25">
      <c r="A847" s="1"/>
      <c r="B847" s="139"/>
      <c r="C847" s="13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7.75" customHeight="1" x14ac:dyDescent="0.25">
      <c r="A848" s="1"/>
      <c r="B848" s="139"/>
      <c r="C848" s="13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7.75" customHeight="1" x14ac:dyDescent="0.25">
      <c r="A849" s="1"/>
      <c r="B849" s="139"/>
      <c r="C849" s="13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7.75" customHeight="1" x14ac:dyDescent="0.25">
      <c r="A850" s="1"/>
      <c r="B850" s="139"/>
      <c r="C850" s="13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7.75" customHeight="1" x14ac:dyDescent="0.25">
      <c r="A851" s="1"/>
      <c r="B851" s="139"/>
      <c r="C851" s="13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7.75" customHeight="1" x14ac:dyDescent="0.25">
      <c r="A852" s="1"/>
      <c r="B852" s="139"/>
      <c r="C852" s="13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7.75" customHeight="1" x14ac:dyDescent="0.25">
      <c r="A853" s="1"/>
      <c r="B853" s="139"/>
      <c r="C853" s="13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7.75" customHeight="1" x14ac:dyDescent="0.25">
      <c r="A854" s="1"/>
      <c r="B854" s="139"/>
      <c r="C854" s="13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7.75" customHeight="1" x14ac:dyDescent="0.25">
      <c r="A855" s="1"/>
      <c r="B855" s="139"/>
      <c r="C855" s="13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7.75" customHeight="1" x14ac:dyDescent="0.25">
      <c r="A856" s="1"/>
      <c r="B856" s="139"/>
      <c r="C856" s="13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7.75" customHeight="1" x14ac:dyDescent="0.25">
      <c r="A857" s="1"/>
      <c r="B857" s="139"/>
      <c r="C857" s="13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7.75" customHeight="1" x14ac:dyDescent="0.25">
      <c r="A858" s="1"/>
      <c r="B858" s="139"/>
      <c r="C858" s="13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7.75" customHeight="1" x14ac:dyDescent="0.25">
      <c r="A859" s="1"/>
      <c r="B859" s="139"/>
      <c r="C859" s="13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7.75" customHeight="1" x14ac:dyDescent="0.25">
      <c r="A860" s="1"/>
      <c r="B860" s="139"/>
      <c r="C860" s="13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7.75" customHeight="1" x14ac:dyDescent="0.25">
      <c r="A861" s="1"/>
      <c r="B861" s="139"/>
      <c r="C861" s="13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7.75" customHeight="1" x14ac:dyDescent="0.25">
      <c r="A862" s="1"/>
      <c r="B862" s="139"/>
      <c r="C862" s="13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7.75" customHeight="1" x14ac:dyDescent="0.25">
      <c r="A863" s="1"/>
      <c r="B863" s="139"/>
      <c r="C863" s="13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7.75" customHeight="1" x14ac:dyDescent="0.25">
      <c r="A864" s="1"/>
      <c r="B864" s="139"/>
      <c r="C864" s="13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7.75" customHeight="1" x14ac:dyDescent="0.25">
      <c r="A865" s="1"/>
      <c r="B865" s="139"/>
      <c r="C865" s="13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7.75" customHeight="1" x14ac:dyDescent="0.25">
      <c r="A866" s="1"/>
      <c r="B866" s="139"/>
      <c r="C866" s="13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7.75" customHeight="1" x14ac:dyDescent="0.25">
      <c r="A867" s="1"/>
      <c r="B867" s="139"/>
      <c r="C867" s="13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7.75" customHeight="1" x14ac:dyDescent="0.25">
      <c r="A868" s="1"/>
      <c r="B868" s="139"/>
      <c r="C868" s="13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7.75" customHeight="1" x14ac:dyDescent="0.25">
      <c r="A869" s="1"/>
      <c r="B869" s="139"/>
      <c r="C869" s="13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7.75" customHeight="1" x14ac:dyDescent="0.25">
      <c r="A870" s="1"/>
      <c r="B870" s="139"/>
      <c r="C870" s="13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7.75" customHeight="1" x14ac:dyDescent="0.25">
      <c r="A871" s="1"/>
      <c r="B871" s="139"/>
      <c r="C871" s="13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7.75" customHeight="1" x14ac:dyDescent="0.25">
      <c r="A872" s="1"/>
      <c r="B872" s="139"/>
      <c r="C872" s="13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7.75" customHeight="1" x14ac:dyDescent="0.25">
      <c r="A873" s="1"/>
      <c r="B873" s="139"/>
      <c r="C873" s="13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7.75" customHeight="1" x14ac:dyDescent="0.25">
      <c r="A874" s="1"/>
      <c r="B874" s="139"/>
      <c r="C874" s="13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7.75" customHeight="1" x14ac:dyDescent="0.25">
      <c r="A875" s="1"/>
      <c r="B875" s="139"/>
      <c r="C875" s="13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7.75" customHeight="1" x14ac:dyDescent="0.25">
      <c r="A876" s="1"/>
      <c r="B876" s="139"/>
      <c r="C876" s="13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7.75" customHeight="1" x14ac:dyDescent="0.25">
      <c r="A877" s="1"/>
      <c r="B877" s="139"/>
      <c r="C877" s="13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7.75" customHeight="1" x14ac:dyDescent="0.25">
      <c r="A878" s="1"/>
      <c r="B878" s="139"/>
      <c r="C878" s="13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7.75" customHeight="1" x14ac:dyDescent="0.25">
      <c r="A879" s="1"/>
      <c r="B879" s="139"/>
      <c r="C879" s="13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7.75" customHeight="1" x14ac:dyDescent="0.25">
      <c r="A880" s="1"/>
      <c r="B880" s="139"/>
      <c r="C880" s="13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7.75" customHeight="1" x14ac:dyDescent="0.25">
      <c r="A881" s="1"/>
      <c r="B881" s="139"/>
      <c r="C881" s="13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7.75" customHeight="1" x14ac:dyDescent="0.25">
      <c r="A882" s="1"/>
      <c r="B882" s="139"/>
      <c r="C882" s="13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7.75" customHeight="1" x14ac:dyDescent="0.25">
      <c r="A883" s="1"/>
      <c r="B883" s="139"/>
      <c r="C883" s="13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7.75" customHeight="1" x14ac:dyDescent="0.25">
      <c r="A884" s="1"/>
      <c r="B884" s="139"/>
      <c r="C884" s="13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7.75" customHeight="1" x14ac:dyDescent="0.25">
      <c r="A885" s="1"/>
      <c r="B885" s="139"/>
      <c r="C885" s="13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7.75" customHeight="1" x14ac:dyDescent="0.25">
      <c r="A886" s="1"/>
      <c r="B886" s="139"/>
      <c r="C886" s="13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7.75" customHeight="1" x14ac:dyDescent="0.25">
      <c r="A887" s="1"/>
      <c r="B887" s="139"/>
      <c r="C887" s="13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7.75" customHeight="1" x14ac:dyDescent="0.25">
      <c r="A888" s="1"/>
      <c r="B888" s="139"/>
      <c r="C888" s="13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7.75" customHeight="1" x14ac:dyDescent="0.25">
      <c r="A889" s="1"/>
      <c r="B889" s="139"/>
      <c r="C889" s="13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7.75" customHeight="1" x14ac:dyDescent="0.25">
      <c r="A890" s="1"/>
      <c r="B890" s="139"/>
      <c r="C890" s="13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7.75" customHeight="1" x14ac:dyDescent="0.25">
      <c r="A891" s="1"/>
      <c r="B891" s="139"/>
      <c r="C891" s="13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7.75" customHeight="1" x14ac:dyDescent="0.25">
      <c r="A892" s="1"/>
      <c r="B892" s="139"/>
      <c r="C892" s="13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7.75" customHeight="1" x14ac:dyDescent="0.25">
      <c r="A893" s="1"/>
      <c r="B893" s="139"/>
      <c r="C893" s="13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7.75" customHeight="1" x14ac:dyDescent="0.25">
      <c r="A894" s="1"/>
      <c r="B894" s="139"/>
      <c r="C894" s="13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7.75" customHeight="1" x14ac:dyDescent="0.25">
      <c r="A895" s="1"/>
      <c r="B895" s="139"/>
      <c r="C895" s="13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7.75" customHeight="1" x14ac:dyDescent="0.25">
      <c r="A896" s="1"/>
      <c r="B896" s="139"/>
      <c r="C896" s="13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7.75" customHeight="1" x14ac:dyDescent="0.25">
      <c r="A897" s="1"/>
      <c r="B897" s="139"/>
      <c r="C897" s="13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7.75" customHeight="1" x14ac:dyDescent="0.25">
      <c r="A898" s="1"/>
      <c r="B898" s="139"/>
      <c r="C898" s="13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7.75" customHeight="1" x14ac:dyDescent="0.25">
      <c r="A899" s="1"/>
      <c r="B899" s="139"/>
      <c r="C899" s="13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7.75" customHeight="1" x14ac:dyDescent="0.25">
      <c r="A900" s="1"/>
      <c r="B900" s="139"/>
      <c r="C900" s="13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7.75" customHeight="1" x14ac:dyDescent="0.25">
      <c r="A901" s="1"/>
      <c r="B901" s="139"/>
      <c r="C901" s="13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7.75" customHeight="1" x14ac:dyDescent="0.25">
      <c r="A902" s="1"/>
      <c r="B902" s="139"/>
      <c r="C902" s="13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7.75" customHeight="1" x14ac:dyDescent="0.25">
      <c r="A903" s="1"/>
      <c r="B903" s="139"/>
      <c r="C903" s="13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7.75" customHeight="1" x14ac:dyDescent="0.25">
      <c r="A904" s="1"/>
      <c r="B904" s="139"/>
      <c r="C904" s="13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7.75" customHeight="1" x14ac:dyDescent="0.25">
      <c r="A905" s="1"/>
      <c r="B905" s="139"/>
      <c r="C905" s="13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7.75" customHeight="1" x14ac:dyDescent="0.25">
      <c r="A906" s="1"/>
      <c r="B906" s="139"/>
      <c r="C906" s="13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7.75" customHeight="1" x14ac:dyDescent="0.25">
      <c r="A907" s="1"/>
      <c r="B907" s="139"/>
      <c r="C907" s="13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7.75" customHeight="1" x14ac:dyDescent="0.25">
      <c r="A908" s="1"/>
      <c r="B908" s="139"/>
      <c r="C908" s="13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7.75" customHeight="1" x14ac:dyDescent="0.25">
      <c r="A909" s="1"/>
      <c r="B909" s="139"/>
      <c r="C909" s="13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7.75" customHeight="1" x14ac:dyDescent="0.25">
      <c r="A910" s="1"/>
      <c r="B910" s="139"/>
      <c r="C910" s="13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7.75" customHeight="1" x14ac:dyDescent="0.25">
      <c r="A911" s="1"/>
      <c r="B911" s="139"/>
      <c r="C911" s="13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7.75" customHeight="1" x14ac:dyDescent="0.25">
      <c r="A912" s="1"/>
      <c r="B912" s="139"/>
      <c r="C912" s="13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7.75" customHeight="1" x14ac:dyDescent="0.25">
      <c r="A913" s="1"/>
      <c r="B913" s="139"/>
      <c r="C913" s="13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7.75" customHeight="1" x14ac:dyDescent="0.25">
      <c r="A914" s="1"/>
      <c r="B914" s="139"/>
      <c r="C914" s="13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7.75" customHeight="1" x14ac:dyDescent="0.25">
      <c r="A915" s="1"/>
      <c r="B915" s="139"/>
      <c r="C915" s="13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7.75" customHeight="1" x14ac:dyDescent="0.25">
      <c r="A916" s="1"/>
      <c r="B916" s="139"/>
      <c r="C916" s="13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7.75" customHeight="1" x14ac:dyDescent="0.25">
      <c r="A917" s="1"/>
      <c r="B917" s="139"/>
      <c r="C917" s="13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7.75" customHeight="1" x14ac:dyDescent="0.25">
      <c r="A918" s="1"/>
      <c r="B918" s="139"/>
      <c r="C918" s="13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7.75" customHeight="1" x14ac:dyDescent="0.25">
      <c r="A919" s="1"/>
      <c r="B919" s="139"/>
      <c r="C919" s="13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7.75" customHeight="1" x14ac:dyDescent="0.25">
      <c r="A920" s="1"/>
      <c r="B920" s="139"/>
      <c r="C920" s="13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7.75" customHeight="1" x14ac:dyDescent="0.25">
      <c r="A921" s="1"/>
      <c r="B921" s="139"/>
      <c r="C921" s="13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7.75" customHeight="1" x14ac:dyDescent="0.25">
      <c r="A922" s="1"/>
      <c r="B922" s="139"/>
      <c r="C922" s="13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7.75" customHeight="1" x14ac:dyDescent="0.25">
      <c r="A923" s="1"/>
      <c r="B923" s="139"/>
      <c r="C923" s="13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7.75" customHeight="1" x14ac:dyDescent="0.25">
      <c r="A924" s="1"/>
      <c r="B924" s="139"/>
      <c r="C924" s="13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7.75" customHeight="1" x14ac:dyDescent="0.25">
      <c r="A925" s="1"/>
      <c r="B925" s="139"/>
      <c r="C925" s="13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7.75" customHeight="1" x14ac:dyDescent="0.25">
      <c r="A926" s="1"/>
      <c r="B926" s="139"/>
      <c r="C926" s="13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7.75" customHeight="1" x14ac:dyDescent="0.25">
      <c r="A927" s="1"/>
      <c r="B927" s="139"/>
      <c r="C927" s="13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7.75" customHeight="1" x14ac:dyDescent="0.25">
      <c r="A928" s="1"/>
      <c r="B928" s="139"/>
      <c r="C928" s="13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7.75" customHeight="1" x14ac:dyDescent="0.25">
      <c r="A929" s="1"/>
      <c r="B929" s="139"/>
      <c r="C929" s="13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7.75" customHeight="1" x14ac:dyDescent="0.25">
      <c r="A930" s="1"/>
      <c r="B930" s="139"/>
      <c r="C930" s="13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7.75" customHeight="1" x14ac:dyDescent="0.25">
      <c r="A931" s="1"/>
      <c r="B931" s="139"/>
      <c r="C931" s="13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7.75" customHeight="1" x14ac:dyDescent="0.25">
      <c r="A932" s="1"/>
      <c r="B932" s="139"/>
      <c r="C932" s="13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7.75" customHeight="1" x14ac:dyDescent="0.25">
      <c r="A933" s="1"/>
      <c r="B933" s="139"/>
      <c r="C933" s="13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7.75" customHeight="1" x14ac:dyDescent="0.25">
      <c r="A934" s="1"/>
      <c r="B934" s="139"/>
      <c r="C934" s="13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7.75" customHeight="1" x14ac:dyDescent="0.25">
      <c r="A935" s="1"/>
      <c r="B935" s="139"/>
      <c r="C935" s="13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7.75" customHeight="1" x14ac:dyDescent="0.25">
      <c r="A936" s="1"/>
      <c r="B936" s="139"/>
      <c r="C936" s="13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7.75" customHeight="1" x14ac:dyDescent="0.25">
      <c r="A937" s="1"/>
      <c r="B937" s="139"/>
      <c r="C937" s="13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7.75" customHeight="1" x14ac:dyDescent="0.25">
      <c r="A938" s="1"/>
      <c r="B938" s="139"/>
      <c r="C938" s="13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7.75" customHeight="1" x14ac:dyDescent="0.25">
      <c r="A939" s="1"/>
      <c r="B939" s="139"/>
      <c r="C939" s="13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7.75" customHeight="1" x14ac:dyDescent="0.25">
      <c r="A940" s="1"/>
      <c r="B940" s="139"/>
      <c r="C940" s="13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7.75" customHeight="1" x14ac:dyDescent="0.25">
      <c r="A941" s="1"/>
      <c r="B941" s="139"/>
      <c r="C941" s="13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7.75" customHeight="1" x14ac:dyDescent="0.25">
      <c r="A942" s="1"/>
      <c r="B942" s="139"/>
      <c r="C942" s="13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7.75" customHeight="1" x14ac:dyDescent="0.25">
      <c r="A943" s="1"/>
      <c r="B943" s="139"/>
      <c r="C943" s="13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7.75" customHeight="1" x14ac:dyDescent="0.25">
      <c r="A944" s="1"/>
      <c r="B944" s="139"/>
      <c r="C944" s="13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7.75" customHeight="1" x14ac:dyDescent="0.25">
      <c r="A945" s="1"/>
      <c r="B945" s="139"/>
      <c r="C945" s="13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7.75" customHeight="1" x14ac:dyDescent="0.25">
      <c r="A946" s="1"/>
      <c r="B946" s="139"/>
      <c r="C946" s="13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7.75" customHeight="1" x14ac:dyDescent="0.25">
      <c r="A947" s="1"/>
      <c r="B947" s="139"/>
      <c r="C947" s="13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7.75" customHeight="1" x14ac:dyDescent="0.25">
      <c r="A948" s="1"/>
      <c r="B948" s="139"/>
      <c r="C948" s="13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7.75" customHeight="1" x14ac:dyDescent="0.25">
      <c r="A949" s="1"/>
      <c r="B949" s="139"/>
      <c r="C949" s="13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7.75" customHeight="1" x14ac:dyDescent="0.25">
      <c r="A950" s="1"/>
      <c r="B950" s="139"/>
      <c r="C950" s="13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7.75" customHeight="1" x14ac:dyDescent="0.25">
      <c r="A951" s="1"/>
      <c r="B951" s="139"/>
      <c r="C951" s="13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7.75" customHeight="1" x14ac:dyDescent="0.25">
      <c r="A952" s="1"/>
      <c r="B952" s="139"/>
      <c r="C952" s="13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7.75" customHeight="1" x14ac:dyDescent="0.25">
      <c r="A953" s="1"/>
      <c r="B953" s="139"/>
      <c r="C953" s="13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7.75" customHeight="1" x14ac:dyDescent="0.25">
      <c r="A954" s="1"/>
      <c r="B954" s="139"/>
      <c r="C954" s="13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7.75" customHeight="1" x14ac:dyDescent="0.25">
      <c r="A955" s="1"/>
      <c r="B955" s="139"/>
      <c r="C955" s="13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7.75" customHeight="1" x14ac:dyDescent="0.25">
      <c r="A956" s="1"/>
      <c r="B956" s="139"/>
      <c r="C956" s="13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7.75" customHeight="1" x14ac:dyDescent="0.25">
      <c r="A957" s="1"/>
      <c r="B957" s="139"/>
      <c r="C957" s="13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7.75" customHeight="1" x14ac:dyDescent="0.25">
      <c r="A958" s="1"/>
      <c r="B958" s="139"/>
      <c r="C958" s="13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7.75" customHeight="1" x14ac:dyDescent="0.25">
      <c r="A959" s="1"/>
      <c r="B959" s="139"/>
      <c r="C959" s="13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7.75" customHeight="1" x14ac:dyDescent="0.25">
      <c r="A960" s="1"/>
      <c r="B960" s="139"/>
      <c r="C960" s="13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7.75" customHeight="1" x14ac:dyDescent="0.25">
      <c r="A961" s="1"/>
      <c r="B961" s="139"/>
      <c r="C961" s="13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7.75" customHeight="1" x14ac:dyDescent="0.25">
      <c r="A962" s="1"/>
      <c r="B962" s="139"/>
      <c r="C962" s="13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7.75" customHeight="1" x14ac:dyDescent="0.25">
      <c r="A963" s="1"/>
      <c r="B963" s="139"/>
      <c r="C963" s="13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7.75" customHeight="1" x14ac:dyDescent="0.25">
      <c r="A964" s="1"/>
      <c r="B964" s="139"/>
      <c r="C964" s="13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7.75" customHeight="1" x14ac:dyDescent="0.25">
      <c r="A965" s="1"/>
      <c r="B965" s="139"/>
      <c r="C965" s="13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7.75" customHeight="1" x14ac:dyDescent="0.25">
      <c r="A966" s="1"/>
      <c r="B966" s="139"/>
      <c r="C966" s="13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7.75" customHeight="1" x14ac:dyDescent="0.25">
      <c r="A967" s="1"/>
      <c r="B967" s="139"/>
      <c r="C967" s="13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7.75" customHeight="1" x14ac:dyDescent="0.25">
      <c r="A968" s="1"/>
      <c r="B968" s="139"/>
      <c r="C968" s="13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7.75" customHeight="1" x14ac:dyDescent="0.25">
      <c r="A969" s="1"/>
      <c r="B969" s="139"/>
      <c r="C969" s="13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7.75" customHeight="1" x14ac:dyDescent="0.25">
      <c r="A970" s="1"/>
      <c r="B970" s="139"/>
      <c r="C970" s="13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7.75" customHeight="1" x14ac:dyDescent="0.25">
      <c r="A971" s="1"/>
      <c r="B971" s="139"/>
      <c r="C971" s="13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7.75" customHeight="1" x14ac:dyDescent="0.25">
      <c r="A972" s="1"/>
      <c r="B972" s="139"/>
      <c r="C972" s="13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7.75" customHeight="1" x14ac:dyDescent="0.25">
      <c r="A973" s="1"/>
      <c r="B973" s="139"/>
      <c r="C973" s="13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7.75" customHeight="1" x14ac:dyDescent="0.25">
      <c r="A974" s="1"/>
      <c r="B974" s="139"/>
      <c r="C974" s="13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7.75" customHeight="1" x14ac:dyDescent="0.25">
      <c r="A975" s="1"/>
      <c r="B975" s="139"/>
      <c r="C975" s="13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7.75" customHeight="1" x14ac:dyDescent="0.25">
      <c r="A976" s="1"/>
      <c r="B976" s="139"/>
      <c r="C976" s="13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7.75" customHeight="1" x14ac:dyDescent="0.25">
      <c r="A977" s="1"/>
      <c r="B977" s="139"/>
      <c r="C977" s="13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7.75" customHeight="1" x14ac:dyDescent="0.25">
      <c r="A978" s="1"/>
      <c r="B978" s="139"/>
      <c r="C978" s="13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7.75" customHeight="1" x14ac:dyDescent="0.25">
      <c r="A979" s="1"/>
      <c r="B979" s="139"/>
      <c r="C979" s="13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7.75" customHeight="1" x14ac:dyDescent="0.25">
      <c r="A980" s="1"/>
      <c r="B980" s="139"/>
      <c r="C980" s="13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7.75" customHeight="1" x14ac:dyDescent="0.25">
      <c r="A981" s="1"/>
      <c r="B981" s="139"/>
      <c r="C981" s="13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7.75" customHeight="1" x14ac:dyDescent="0.25">
      <c r="A982" s="1"/>
      <c r="B982" s="139"/>
      <c r="C982" s="13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7.75" customHeight="1" x14ac:dyDescent="0.25">
      <c r="A983" s="1"/>
      <c r="B983" s="139"/>
      <c r="C983" s="13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7.75" customHeight="1" x14ac:dyDescent="0.25">
      <c r="A984" s="1"/>
      <c r="B984" s="139"/>
      <c r="C984" s="13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7.75" customHeight="1" x14ac:dyDescent="0.25">
      <c r="A985" s="1"/>
      <c r="B985" s="139"/>
      <c r="C985" s="13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7.75" customHeight="1" x14ac:dyDescent="0.25">
      <c r="A986" s="1"/>
      <c r="B986" s="139"/>
      <c r="C986" s="13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7.75" customHeight="1" x14ac:dyDescent="0.25">
      <c r="A987" s="1"/>
      <c r="B987" s="139"/>
      <c r="C987" s="13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7.75" customHeight="1" x14ac:dyDescent="0.25">
      <c r="A988" s="1"/>
      <c r="B988" s="139"/>
      <c r="C988" s="13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7.75" customHeight="1" x14ac:dyDescent="0.25">
      <c r="A989" s="1"/>
      <c r="B989" s="139"/>
      <c r="C989" s="13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7.75" customHeight="1" x14ac:dyDescent="0.25">
      <c r="A990" s="1"/>
      <c r="B990" s="139"/>
      <c r="C990" s="13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7.75" customHeight="1" x14ac:dyDescent="0.25">
      <c r="A991" s="1"/>
      <c r="B991" s="139"/>
      <c r="C991" s="13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7.75" customHeight="1" x14ac:dyDescent="0.25">
      <c r="A992" s="1"/>
      <c r="B992" s="139"/>
      <c r="C992" s="13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7.75" customHeight="1" x14ac:dyDescent="0.25">
      <c r="A993" s="1"/>
      <c r="B993" s="139"/>
      <c r="C993" s="13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7.75" customHeight="1" x14ac:dyDescent="0.25">
      <c r="A994" s="1"/>
      <c r="B994" s="139"/>
      <c r="C994" s="13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7.75" customHeight="1" x14ac:dyDescent="0.25">
      <c r="A995" s="1"/>
      <c r="B995" s="139"/>
      <c r="C995" s="13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7.75" customHeight="1" x14ac:dyDescent="0.25">
      <c r="A996" s="1"/>
      <c r="B996" s="139"/>
      <c r="C996" s="13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7.75" customHeight="1" x14ac:dyDescent="0.25">
      <c r="A997" s="1"/>
      <c r="B997" s="139"/>
      <c r="C997" s="13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27.75" customHeight="1" x14ac:dyDescent="0.25">
      <c r="A998" s="1"/>
      <c r="B998" s="139"/>
      <c r="C998" s="13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27.75" customHeight="1" x14ac:dyDescent="0.25">
      <c r="A999" s="1"/>
      <c r="B999" s="139"/>
      <c r="C999" s="13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27.75" customHeight="1" x14ac:dyDescent="0.25">
      <c r="A1000" s="1"/>
      <c r="B1000" s="139"/>
      <c r="C1000" s="139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87">
    <mergeCell ref="F5:G5"/>
    <mergeCell ref="F6:G6"/>
    <mergeCell ref="B1:M1"/>
    <mergeCell ref="B2:M2"/>
    <mergeCell ref="B3:M3"/>
    <mergeCell ref="F8:F10"/>
    <mergeCell ref="F11:F13"/>
    <mergeCell ref="F14:F15"/>
    <mergeCell ref="B16:B24"/>
    <mergeCell ref="C16:C24"/>
    <mergeCell ref="D16:D24"/>
    <mergeCell ref="E16:E24"/>
    <mergeCell ref="F16:G16"/>
    <mergeCell ref="F17:F19"/>
    <mergeCell ref="F20:F22"/>
    <mergeCell ref="B7:B15"/>
    <mergeCell ref="C7:C15"/>
    <mergeCell ref="D7:D15"/>
    <mergeCell ref="E7:E15"/>
    <mergeCell ref="F7:G7"/>
    <mergeCell ref="F23:F24"/>
    <mergeCell ref="F25:G25"/>
    <mergeCell ref="B26:B32"/>
    <mergeCell ref="C26:C32"/>
    <mergeCell ref="D26:D32"/>
    <mergeCell ref="E26:E32"/>
    <mergeCell ref="F26:G26"/>
    <mergeCell ref="F27:G27"/>
    <mergeCell ref="F28:G28"/>
    <mergeCell ref="F29:F30"/>
    <mergeCell ref="F31:F32"/>
    <mergeCell ref="F33:G33"/>
    <mergeCell ref="B34:B36"/>
    <mergeCell ref="C34:C36"/>
    <mergeCell ref="D34:D36"/>
    <mergeCell ref="E34:E36"/>
    <mergeCell ref="F34:G34"/>
    <mergeCell ref="F35:G35"/>
    <mergeCell ref="F36:G36"/>
    <mergeCell ref="B37:B39"/>
    <mergeCell ref="C37:C39"/>
    <mergeCell ref="D37:D38"/>
    <mergeCell ref="E37:E39"/>
    <mergeCell ref="F37:G37"/>
    <mergeCell ref="F38:G38"/>
    <mergeCell ref="F39:G39"/>
    <mergeCell ref="B40:B42"/>
    <mergeCell ref="C40:C42"/>
    <mergeCell ref="D40:D42"/>
    <mergeCell ref="E40:E42"/>
    <mergeCell ref="F40:G40"/>
    <mergeCell ref="F41:G41"/>
    <mergeCell ref="F42:G42"/>
    <mergeCell ref="B43:B51"/>
    <mergeCell ref="C43:C51"/>
    <mergeCell ref="D43:D51"/>
    <mergeCell ref="E43:E51"/>
    <mergeCell ref="F43:G43"/>
    <mergeCell ref="F44:F46"/>
    <mergeCell ref="F47:F49"/>
    <mergeCell ref="F50:F51"/>
    <mergeCell ref="B52:B60"/>
    <mergeCell ref="C52:C60"/>
    <mergeCell ref="D52:D60"/>
    <mergeCell ref="E52:E60"/>
    <mergeCell ref="F52:G52"/>
    <mergeCell ref="F53:F55"/>
    <mergeCell ref="F56:F58"/>
    <mergeCell ref="F59:F60"/>
    <mergeCell ref="B61:B67"/>
    <mergeCell ref="C61:C67"/>
    <mergeCell ref="D61:D67"/>
    <mergeCell ref="E61:E67"/>
    <mergeCell ref="F61:G61"/>
    <mergeCell ref="F62:G62"/>
    <mergeCell ref="F63:G63"/>
    <mergeCell ref="F64:F65"/>
    <mergeCell ref="F66:F67"/>
    <mergeCell ref="B68:B74"/>
    <mergeCell ref="C68:C74"/>
    <mergeCell ref="D68:D74"/>
    <mergeCell ref="E68:E74"/>
    <mergeCell ref="F68:G68"/>
    <mergeCell ref="F69:G69"/>
    <mergeCell ref="F70:G70"/>
    <mergeCell ref="F71:F72"/>
    <mergeCell ref="F73:F74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Abalo</dc:creator>
  <cp:lastModifiedBy>Guille Dominguez</cp:lastModifiedBy>
  <cp:lastPrinted>2021-07-13T19:52:23Z</cp:lastPrinted>
  <dcterms:created xsi:type="dcterms:W3CDTF">2021-07-11T21:51:04Z</dcterms:created>
  <dcterms:modified xsi:type="dcterms:W3CDTF">2021-07-15T13:28:11Z</dcterms:modified>
</cp:coreProperties>
</file>